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ujii.YIS\Documents\20261001\20261001\大分\"/>
    </mc:Choice>
  </mc:AlternateContent>
  <xr:revisionPtr revIDLastSave="0" documentId="13_ncr:1_{50C1FE7D-E495-495B-A5C3-94BBF98C0957}" xr6:coauthVersionLast="47" xr6:coauthVersionMax="47" xr10:uidLastSave="{00000000-0000-0000-0000-000000000000}"/>
  <bookViews>
    <workbookView xWindow="-110" yWindow="-110" windowWidth="38620" windowHeight="21100" tabRatio="778" xr2:uid="{3865AEC3-31B3-4791-8951-61A154D4CE61}"/>
  </bookViews>
  <sheets>
    <sheet name="集計" sheetId="11" r:id="rId1"/>
    <sheet name="人吉市・球磨郡・水俣市" sheetId="4" r:id="rId2"/>
    <sheet name="芦北郡・八代市郡" sheetId="5" r:id="rId3"/>
    <sheet name="天草市郡・上天草市・宇城市" sheetId="6" r:id="rId4"/>
    <sheet name="宇土市・上下益城郡" sheetId="7" r:id="rId5"/>
    <sheet name="熊本市" sheetId="8" r:id="rId6"/>
    <sheet name="合志市・菊池市郡・阿蘇市郡" sheetId="9" r:id="rId7"/>
    <sheet name="山鹿市・玉名市郡・荒尾市" sheetId="10" r:id="rId8"/>
  </sheets>
  <definedNames>
    <definedName name="_xlnm.Print_Area" localSheetId="2">芦北郡・八代市郡!$A$1:$T$63</definedName>
    <definedName name="_xlnm.Print_Area" localSheetId="4">宇土市・上下益城郡!$A$1:$T$63</definedName>
    <definedName name="_xlnm.Print_Area" localSheetId="5">熊本市!$A$1:$T$63</definedName>
    <definedName name="_xlnm.Print_Area" localSheetId="6">合志市・菊池市郡・阿蘇市郡!$A$1:$T$65</definedName>
    <definedName name="_xlnm.Print_Area" localSheetId="7">山鹿市・玉名市郡・荒尾市!$A$1:$T$64</definedName>
    <definedName name="_xlnm.Print_Area" localSheetId="1">人吉市・球磨郡・水俣市!$A$1:$T$62</definedName>
    <definedName name="_xlnm.Print_Area" localSheetId="3">天草市郡・上天草市・宇城市!$A$1:$T$65</definedName>
    <definedName name="_xlnm.Print_Titles" localSheetId="0">集計!$1:$6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0" l="1"/>
  <c r="E18" i="10"/>
  <c r="G18" i="10"/>
  <c r="F22" i="11" s="1"/>
  <c r="H18" i="10"/>
  <c r="G22" i="11" s="1"/>
  <c r="J18" i="10"/>
  <c r="H22" i="11" s="1"/>
  <c r="K18" i="10"/>
  <c r="I22" i="11" s="1"/>
  <c r="M18" i="10"/>
  <c r="J22" i="11" s="1"/>
  <c r="N18" i="10"/>
  <c r="K22" i="11" s="1"/>
  <c r="P18" i="10"/>
  <c r="L22" i="11" s="1"/>
  <c r="Q18" i="10"/>
  <c r="M22" i="11" s="1"/>
  <c r="D30" i="10"/>
  <c r="E30" i="10"/>
  <c r="G30" i="10"/>
  <c r="F23" i="11" s="1"/>
  <c r="H30" i="10"/>
  <c r="G23" i="11" s="1"/>
  <c r="J30" i="10"/>
  <c r="H23" i="11" s="1"/>
  <c r="K30" i="10"/>
  <c r="I23" i="11" s="1"/>
  <c r="M30" i="10"/>
  <c r="J23" i="11" s="1"/>
  <c r="N30" i="10"/>
  <c r="K23" i="11" s="1"/>
  <c r="P30" i="10"/>
  <c r="L23" i="11" s="1"/>
  <c r="Q30" i="10"/>
  <c r="M23" i="11" s="1"/>
  <c r="D42" i="10"/>
  <c r="E42" i="10"/>
  <c r="G42" i="10"/>
  <c r="F24" i="11" s="1"/>
  <c r="H42" i="10"/>
  <c r="G24" i="11" s="1"/>
  <c r="J42" i="10"/>
  <c r="H24" i="11" s="1"/>
  <c r="K42" i="10"/>
  <c r="I24" i="11" s="1"/>
  <c r="M42" i="10"/>
  <c r="J24" i="11" s="1"/>
  <c r="N42" i="10"/>
  <c r="K24" i="11" s="1"/>
  <c r="P42" i="10"/>
  <c r="L24" i="11" s="1"/>
  <c r="Q42" i="10"/>
  <c r="M24" i="11" s="1"/>
  <c r="D50" i="10"/>
  <c r="E50" i="10"/>
  <c r="G50" i="10"/>
  <c r="F25" i="11" s="1"/>
  <c r="H50" i="10"/>
  <c r="G25" i="11" s="1"/>
  <c r="J50" i="10"/>
  <c r="H25" i="11" s="1"/>
  <c r="K50" i="10"/>
  <c r="I25" i="11" s="1"/>
  <c r="M50" i="10"/>
  <c r="J25" i="11" s="1"/>
  <c r="N50" i="10"/>
  <c r="K25" i="11" s="1"/>
  <c r="P50" i="10"/>
  <c r="L25" i="11" s="1"/>
  <c r="Q50" i="10"/>
  <c r="M25" i="11" s="1"/>
  <c r="D24" i="9"/>
  <c r="E24" i="9"/>
  <c r="G24" i="9"/>
  <c r="F19" i="11" s="1"/>
  <c r="H24" i="9"/>
  <c r="G19" i="11" s="1"/>
  <c r="P24" i="9"/>
  <c r="L19" i="11" s="1"/>
  <c r="Q24" i="9"/>
  <c r="M19" i="11" s="1"/>
  <c r="D34" i="9"/>
  <c r="E34" i="9"/>
  <c r="G34" i="9"/>
  <c r="F20" i="11" s="1"/>
  <c r="H34" i="9"/>
  <c r="G20" i="11" s="1"/>
  <c r="J34" i="9"/>
  <c r="H20" i="11" s="1"/>
  <c r="K34" i="9"/>
  <c r="I20" i="11" s="1"/>
  <c r="P34" i="9"/>
  <c r="L20" i="11" s="1"/>
  <c r="Q34" i="9"/>
  <c r="M20" i="11" s="1"/>
  <c r="D49" i="9"/>
  <c r="E49" i="9"/>
  <c r="P49" i="9"/>
  <c r="L21" i="11" s="1"/>
  <c r="Q49" i="9"/>
  <c r="M21" i="11" s="1"/>
  <c r="D60" i="8"/>
  <c r="E60" i="8"/>
  <c r="G60" i="8"/>
  <c r="F18" i="11" s="1"/>
  <c r="H60" i="8"/>
  <c r="G18" i="11" s="1"/>
  <c r="J60" i="8"/>
  <c r="H18" i="11" s="1"/>
  <c r="K60" i="8"/>
  <c r="I18" i="11" s="1"/>
  <c r="M60" i="8"/>
  <c r="J18" i="11" s="1"/>
  <c r="N60" i="8"/>
  <c r="K18" i="11" s="1"/>
  <c r="P60" i="8"/>
  <c r="L18" i="11" s="1"/>
  <c r="Q60" i="8"/>
  <c r="M18" i="11" s="1"/>
  <c r="S60" i="8"/>
  <c r="T60" i="8"/>
  <c r="N18" i="11" s="1"/>
  <c r="D22" i="7"/>
  <c r="E22" i="7"/>
  <c r="G22" i="7"/>
  <c r="F15" i="11" s="1"/>
  <c r="H22" i="7"/>
  <c r="G15" i="11" s="1"/>
  <c r="M22" i="7"/>
  <c r="J15" i="11" s="1"/>
  <c r="N22" i="7"/>
  <c r="K15" i="11" s="1"/>
  <c r="P22" i="7"/>
  <c r="L15" i="11" s="1"/>
  <c r="Q22" i="7"/>
  <c r="M15" i="11" s="1"/>
  <c r="M27" i="11" s="1"/>
  <c r="D38" i="7"/>
  <c r="E38" i="7"/>
  <c r="B38" i="7" s="1"/>
  <c r="P38" i="7"/>
  <c r="Q38" i="7"/>
  <c r="B58" i="7"/>
  <c r="D58" i="7"/>
  <c r="E58" i="7"/>
  <c r="E17" i="11" s="1"/>
  <c r="Q17" i="11" s="1"/>
  <c r="G58" i="7"/>
  <c r="H58" i="7"/>
  <c r="P58" i="7"/>
  <c r="L17" i="11" s="1"/>
  <c r="P17" i="11" s="1"/>
  <c r="Q58" i="7"/>
  <c r="D32" i="6"/>
  <c r="E32" i="6"/>
  <c r="G32" i="6"/>
  <c r="H32" i="6"/>
  <c r="J32" i="6"/>
  <c r="H12" i="11" s="1"/>
  <c r="K32" i="6"/>
  <c r="I12" i="11" s="1"/>
  <c r="M32" i="6"/>
  <c r="N32" i="6"/>
  <c r="P32" i="6"/>
  <c r="Q32" i="6"/>
  <c r="D42" i="6"/>
  <c r="E42" i="6"/>
  <c r="B42" i="6" s="1"/>
  <c r="P42" i="6"/>
  <c r="Q42" i="6"/>
  <c r="D57" i="6"/>
  <c r="E57" i="6"/>
  <c r="B57" i="6" s="1"/>
  <c r="G57" i="6"/>
  <c r="H57" i="6"/>
  <c r="J57" i="6"/>
  <c r="K57" i="6"/>
  <c r="P57" i="6"/>
  <c r="L14" i="11" s="1"/>
  <c r="P14" i="11" s="1"/>
  <c r="Q57" i="6"/>
  <c r="D25" i="5"/>
  <c r="E25" i="5"/>
  <c r="B25" i="5" s="1"/>
  <c r="G25" i="5"/>
  <c r="H25" i="5"/>
  <c r="P25" i="5"/>
  <c r="Q25" i="5"/>
  <c r="D48" i="5"/>
  <c r="E48" i="5"/>
  <c r="G48" i="5"/>
  <c r="H48" i="5"/>
  <c r="G11" i="11" s="1"/>
  <c r="J48" i="5"/>
  <c r="K48" i="5"/>
  <c r="M48" i="5"/>
  <c r="N48" i="5"/>
  <c r="P48" i="5"/>
  <c r="Q48" i="5"/>
  <c r="D23" i="4"/>
  <c r="D7" i="11" s="1"/>
  <c r="P7" i="11" s="1"/>
  <c r="E23" i="4"/>
  <c r="B23" i="4" s="1"/>
  <c r="G23" i="4"/>
  <c r="H23" i="4"/>
  <c r="P23" i="4"/>
  <c r="Q23" i="4"/>
  <c r="D39" i="4"/>
  <c r="E39" i="4"/>
  <c r="G39" i="4"/>
  <c r="F8" i="11" s="1"/>
  <c r="H39" i="4"/>
  <c r="J39" i="4"/>
  <c r="K39" i="4"/>
  <c r="M39" i="4"/>
  <c r="J8" i="11" s="1"/>
  <c r="N39" i="4"/>
  <c r="K8" i="11" s="1"/>
  <c r="P39" i="4"/>
  <c r="L8" i="11" s="1"/>
  <c r="Q39" i="4"/>
  <c r="D53" i="4"/>
  <c r="E53" i="4"/>
  <c r="G53" i="4"/>
  <c r="F9" i="11" s="1"/>
  <c r="H53" i="4"/>
  <c r="G9" i="11" s="1"/>
  <c r="M53" i="4"/>
  <c r="J9" i="11" s="1"/>
  <c r="N53" i="4"/>
  <c r="P53" i="4"/>
  <c r="L9" i="11" s="1"/>
  <c r="Q53" i="4"/>
  <c r="E7" i="11"/>
  <c r="Q7" i="11" s="1"/>
  <c r="F7" i="11"/>
  <c r="G7" i="11"/>
  <c r="H7" i="11"/>
  <c r="I7" i="11"/>
  <c r="J7" i="11"/>
  <c r="K7" i="11"/>
  <c r="L7" i="11"/>
  <c r="M7" i="11"/>
  <c r="G8" i="11"/>
  <c r="H8" i="11"/>
  <c r="I8" i="11"/>
  <c r="M8" i="11"/>
  <c r="D9" i="11"/>
  <c r="P9" i="11" s="1"/>
  <c r="E9" i="11"/>
  <c r="H9" i="11"/>
  <c r="I9" i="11"/>
  <c r="K9" i="11"/>
  <c r="M9" i="11"/>
  <c r="F10" i="11"/>
  <c r="G10" i="11"/>
  <c r="H10" i="11"/>
  <c r="I10" i="11"/>
  <c r="J10" i="11"/>
  <c r="K10" i="11"/>
  <c r="L10" i="11"/>
  <c r="M10" i="11"/>
  <c r="D11" i="11"/>
  <c r="P11" i="11" s="1"/>
  <c r="E11" i="11"/>
  <c r="F11" i="11"/>
  <c r="H11" i="11"/>
  <c r="I11" i="11"/>
  <c r="J11" i="11"/>
  <c r="K11" i="11"/>
  <c r="L11" i="11"/>
  <c r="M11" i="11"/>
  <c r="D12" i="11"/>
  <c r="E12" i="11"/>
  <c r="F12" i="11"/>
  <c r="G12" i="11"/>
  <c r="J12" i="11"/>
  <c r="K12" i="11"/>
  <c r="L12" i="11"/>
  <c r="M12" i="11"/>
  <c r="D13" i="11"/>
  <c r="P13" i="11" s="1"/>
  <c r="E13" i="11"/>
  <c r="Q13" i="11" s="1"/>
  <c r="F13" i="11"/>
  <c r="G13" i="11"/>
  <c r="H13" i="11"/>
  <c r="I13" i="11"/>
  <c r="J13" i="11"/>
  <c r="K13" i="11"/>
  <c r="L13" i="11"/>
  <c r="M13" i="11"/>
  <c r="D14" i="11"/>
  <c r="E14" i="11"/>
  <c r="Q14" i="11" s="1"/>
  <c r="F14" i="11"/>
  <c r="G14" i="11"/>
  <c r="H14" i="11"/>
  <c r="I14" i="11"/>
  <c r="J14" i="11"/>
  <c r="K14" i="11"/>
  <c r="M14" i="11"/>
  <c r="H15" i="11"/>
  <c r="I15" i="11"/>
  <c r="D16" i="11"/>
  <c r="E16" i="11"/>
  <c r="F16" i="11"/>
  <c r="G16" i="11"/>
  <c r="H16" i="11"/>
  <c r="I16" i="11"/>
  <c r="J16" i="11"/>
  <c r="K16" i="11"/>
  <c r="L16" i="11"/>
  <c r="P16" i="11" s="1"/>
  <c r="M16" i="11"/>
  <c r="Q16" i="11"/>
  <c r="D17" i="11"/>
  <c r="F17" i="11"/>
  <c r="G17" i="11"/>
  <c r="H17" i="11"/>
  <c r="I17" i="11"/>
  <c r="J17" i="11"/>
  <c r="K17" i="11"/>
  <c r="M17" i="11"/>
  <c r="H19" i="11"/>
  <c r="I19" i="11"/>
  <c r="J19" i="11"/>
  <c r="K19" i="11"/>
  <c r="J20" i="11"/>
  <c r="K20" i="11"/>
  <c r="F21" i="11"/>
  <c r="G21" i="11"/>
  <c r="H21" i="11"/>
  <c r="I21" i="11"/>
  <c r="J21" i="11"/>
  <c r="K21" i="11"/>
  <c r="S27" i="11"/>
  <c r="B56" i="7" l="1"/>
  <c r="B36" i="7"/>
  <c r="B55" i="6"/>
  <c r="B40" i="6"/>
  <c r="Q12" i="11"/>
  <c r="P12" i="11"/>
  <c r="B32" i="6"/>
  <c r="B30" i="6"/>
  <c r="B46" i="5"/>
  <c r="Q11" i="11"/>
  <c r="H27" i="11"/>
  <c r="B48" i="5"/>
  <c r="E10" i="11"/>
  <c r="Q10" i="11" s="1"/>
  <c r="Q9" i="11"/>
  <c r="B53" i="4"/>
  <c r="B51" i="4"/>
  <c r="I27" i="11"/>
  <c r="B39" i="4"/>
  <c r="J27" i="11"/>
  <c r="B37" i="4"/>
  <c r="G27" i="11"/>
  <c r="E8" i="11"/>
  <c r="D8" i="11"/>
  <c r="P8" i="11" s="1"/>
  <c r="L27" i="11"/>
  <c r="B21" i="4"/>
  <c r="F27" i="11"/>
  <c r="B17" i="10"/>
  <c r="D22" i="11"/>
  <c r="P22" i="11" s="1"/>
  <c r="B18" i="10"/>
  <c r="E22" i="11"/>
  <c r="Q22" i="11" s="1"/>
  <c r="D23" i="11"/>
  <c r="P23" i="11" s="1"/>
  <c r="B28" i="10"/>
  <c r="B30" i="10"/>
  <c r="E23" i="11"/>
  <c r="Q23" i="11" s="1"/>
  <c r="B40" i="10"/>
  <c r="D24" i="11"/>
  <c r="P24" i="11" s="1"/>
  <c r="B42" i="10"/>
  <c r="E24" i="11"/>
  <c r="Q24" i="11" s="1"/>
  <c r="B48" i="10"/>
  <c r="D25" i="11"/>
  <c r="P25" i="11" s="1"/>
  <c r="B50" i="10"/>
  <c r="E25" i="11"/>
  <c r="Q25" i="11" s="1"/>
  <c r="B22" i="9"/>
  <c r="D19" i="11"/>
  <c r="P19" i="11" s="1"/>
  <c r="E19" i="11"/>
  <c r="Q19" i="11" s="1"/>
  <c r="B24" i="9"/>
  <c r="B32" i="9"/>
  <c r="D20" i="11"/>
  <c r="P20" i="11" s="1"/>
  <c r="E20" i="11"/>
  <c r="Q20" i="11" s="1"/>
  <c r="B34" i="9"/>
  <c r="B47" i="9"/>
  <c r="D21" i="11"/>
  <c r="P21" i="11" s="1"/>
  <c r="E21" i="11"/>
  <c r="Q21" i="11" s="1"/>
  <c r="B49" i="9"/>
  <c r="D18" i="11"/>
  <c r="P18" i="11" s="1"/>
  <c r="B58" i="8"/>
  <c r="E18" i="11"/>
  <c r="Q18" i="11" s="1"/>
  <c r="B60" i="8"/>
  <c r="D15" i="11"/>
  <c r="P15" i="11" s="1"/>
  <c r="B20" i="7"/>
  <c r="B22" i="7"/>
  <c r="E15" i="11"/>
  <c r="B23" i="5"/>
  <c r="D10" i="11"/>
  <c r="Q8" i="11"/>
  <c r="K27" i="11"/>
  <c r="O5" i="10" l="1"/>
  <c r="O5" i="4" s="1"/>
  <c r="E27" i="11"/>
  <c r="Q15" i="11"/>
  <c r="Q27" i="11" s="1"/>
  <c r="D27" i="11"/>
  <c r="P10" i="11"/>
  <c r="P27" i="11" s="1"/>
  <c r="O5" i="8" l="1"/>
  <c r="O5" i="5"/>
  <c r="O5" i="7"/>
  <c r="O5" i="6"/>
  <c r="O5" i="9"/>
</calcChain>
</file>

<file path=xl/sharedStrings.xml><?xml version="1.0" encoding="utf-8"?>
<sst xmlns="http://schemas.openxmlformats.org/spreadsheetml/2006/main" count="799" uniqueCount="353">
  <si>
    <t>銘 柄</t>
  </si>
  <si>
    <t xml:space="preserve"> </t>
    <phoneticPr fontId="2"/>
  </si>
  <si>
    <t>コード        ０１</t>
    <phoneticPr fontId="2"/>
  </si>
  <si>
    <t>コード        ０２</t>
    <phoneticPr fontId="2"/>
  </si>
  <si>
    <t>コード        ０３</t>
    <phoneticPr fontId="2"/>
  </si>
  <si>
    <t>コード        ０８</t>
    <phoneticPr fontId="2"/>
  </si>
  <si>
    <t>市郡区</t>
    <phoneticPr fontId="2"/>
  </si>
  <si>
    <t xml:space="preserve"> </t>
  </si>
  <si>
    <t>読        売</t>
  </si>
  <si>
    <t>朝        日</t>
  </si>
  <si>
    <t>毎        日</t>
  </si>
  <si>
    <t>西   日   本</t>
  </si>
  <si>
    <t>コード        ０１</t>
  </si>
  <si>
    <t>コード        ０２</t>
  </si>
  <si>
    <t>コード        ０３</t>
  </si>
  <si>
    <t>コード        ０８</t>
  </si>
  <si>
    <t>市郡区</t>
  </si>
  <si>
    <t>店   名</t>
  </si>
  <si>
    <t>配    布</t>
  </si>
  <si>
    <t>◆小    計◆</t>
  </si>
  <si>
    <t>コード        ７８</t>
    <phoneticPr fontId="2"/>
  </si>
  <si>
    <t>　※</t>
    <phoneticPr fontId="2"/>
  </si>
  <si>
    <t>熊        日</t>
  </si>
  <si>
    <t>コード        ７８</t>
  </si>
  <si>
    <t>八代市八代郡</t>
    <rPh sb="0" eb="3">
      <t>ヤツシロシ</t>
    </rPh>
    <phoneticPr fontId="2"/>
  </si>
  <si>
    <t>上天草市</t>
    <rPh sb="0" eb="1">
      <t>カミ</t>
    </rPh>
    <rPh sb="1" eb="3">
      <t>アマクサ</t>
    </rPh>
    <rPh sb="3" eb="4">
      <t>シ</t>
    </rPh>
    <phoneticPr fontId="2"/>
  </si>
  <si>
    <t>宇城市</t>
    <rPh sb="0" eb="2">
      <t>ウシロ</t>
    </rPh>
    <rPh sb="2" eb="3">
      <t>シ</t>
    </rPh>
    <phoneticPr fontId="2"/>
  </si>
  <si>
    <t>合志市菊池郡</t>
    <rPh sb="0" eb="3">
      <t>コウシシ</t>
    </rPh>
    <rPh sb="3" eb="6">
      <t>キクチグン</t>
    </rPh>
    <phoneticPr fontId="2"/>
  </si>
  <si>
    <t>阿蘇市阿蘇郡</t>
    <rPh sb="0" eb="3">
      <t>アソシ</t>
    </rPh>
    <rPh sb="3" eb="6">
      <t>アソグン</t>
    </rPh>
    <phoneticPr fontId="2"/>
  </si>
  <si>
    <t>　　2005年 2月11日、阿蘇郡一の宮町・阿蘇町・波野村が合併したことにより、販売店の市郡区が阿蘇市に変更になります。</t>
    <phoneticPr fontId="2"/>
  </si>
  <si>
    <t>　　2006年 2月27日、菊池郡合志町・西合志町が合併したことにより、販売店の市郡区が合志市に変更になります。</t>
    <phoneticPr fontId="2"/>
  </si>
  <si>
    <t>　　2005年 3月22日、菊池市、菊池郡七城町・旭志村、泗水町が合併したことにより、販売店の市郡区が菊池市に変更になります。</t>
    <phoneticPr fontId="2"/>
  </si>
  <si>
    <t>天草市・天草郡</t>
    <rPh sb="0" eb="2">
      <t>アマクサ</t>
    </rPh>
    <rPh sb="2" eb="3">
      <t>シ</t>
    </rPh>
    <rPh sb="4" eb="6">
      <t>アマクサ</t>
    </rPh>
    <rPh sb="6" eb="7">
      <t>グン</t>
    </rPh>
    <phoneticPr fontId="2"/>
  </si>
  <si>
    <t>　2010年 3月23日、下益城郡城南町、鹿本郡植木町、熊本市が合併したことにより、市郡区が熊本市に変更になります。</t>
    <phoneticPr fontId="2"/>
  </si>
  <si>
    <t>　　2005年 2月11日、阿蘇郡蘇陽町、上益城郡矢部町・清和村が合併したことにより、市郡区が上益城郡に変更になります。</t>
    <phoneticPr fontId="2"/>
  </si>
  <si>
    <t>　　2004年 3月31日、天草郡大矢野町･松島町･姫戸町･龍ヶ岳町が合併したことにより、市郡区が上天草市に変更になります。</t>
    <phoneticPr fontId="2"/>
  </si>
  <si>
    <t>　　2005年 1月15日、宇土郡三角町・不知火町、下益城郡松橋町・小川町・豊野町が合併したことにより、市郡区が宇城市に変更になります。</t>
    <phoneticPr fontId="2"/>
  </si>
  <si>
    <t>　　2006年 3月27日、本渡市、牛深市、天草郡有明町・御所浦町・倉岳町・栖本町・新和町・五和町・天草町・河浦町が合併したことにより、市郡区が天草市に変更になります。</t>
    <phoneticPr fontId="2"/>
  </si>
  <si>
    <t>　　2005年 8月 1日、八代市、八代郡坂本村・千丁町・鏡町・東陽村・泉村が合併したことにより、市郡区が八代市に変更になります。</t>
    <phoneticPr fontId="2"/>
  </si>
  <si>
    <t>枚    数</t>
  </si>
  <si>
    <t>枚    数</t>
    <phoneticPr fontId="2"/>
  </si>
  <si>
    <t>　</t>
    <phoneticPr fontId="2"/>
  </si>
  <si>
    <t>■地区枚数■</t>
    <rPh sb="1" eb="3">
      <t>チク</t>
    </rPh>
    <phoneticPr fontId="2"/>
  </si>
  <si>
    <t>■配布枚数■</t>
    <rPh sb="1" eb="3">
      <t>ハイフ</t>
    </rPh>
    <phoneticPr fontId="2"/>
  </si>
  <si>
    <t>スポンサー名</t>
    <rPh sb="5" eb="6">
      <t>ナ</t>
    </rPh>
    <phoneticPr fontId="2"/>
  </si>
  <si>
    <t>タイトル</t>
    <phoneticPr fontId="2"/>
  </si>
  <si>
    <t>請求先</t>
    <rPh sb="0" eb="2">
      <t>セイキュウ</t>
    </rPh>
    <rPh sb="2" eb="3">
      <t>サキ</t>
    </rPh>
    <phoneticPr fontId="2"/>
  </si>
  <si>
    <t>折　込　日</t>
    <rPh sb="0" eb="1">
      <t>オリ</t>
    </rPh>
    <rPh sb="2" eb="3">
      <t>コミ</t>
    </rPh>
    <rPh sb="4" eb="5">
      <t>ヒ</t>
    </rPh>
    <phoneticPr fontId="2"/>
  </si>
  <si>
    <t>サイズ</t>
    <phoneticPr fontId="2"/>
  </si>
  <si>
    <t>枚　数</t>
    <rPh sb="0" eb="1">
      <t>マイ</t>
    </rPh>
    <rPh sb="2" eb="3">
      <t>スウ</t>
    </rPh>
    <phoneticPr fontId="2"/>
  </si>
  <si>
    <t>センター名</t>
    <rPh sb="4" eb="5">
      <t>ナ</t>
    </rPh>
    <phoneticPr fontId="2"/>
  </si>
  <si>
    <t>No.</t>
    <phoneticPr fontId="2"/>
  </si>
  <si>
    <t>　　　　年　　月　　日 　曜</t>
    <phoneticPr fontId="2"/>
  </si>
  <si>
    <t>枚</t>
    <rPh sb="0" eb="1">
      <t>マイ</t>
    </rPh>
    <phoneticPr fontId="2"/>
  </si>
  <si>
    <t xml:space="preserve"> </t>
    <phoneticPr fontId="2"/>
  </si>
  <si>
    <t xml:space="preserve">                    熊本営業所</t>
    <rPh sb="20" eb="22">
      <t>クマモト</t>
    </rPh>
    <rPh sb="22" eb="25">
      <t>エイギョウショ</t>
    </rPh>
    <phoneticPr fontId="2"/>
  </si>
  <si>
    <t>タイトル</t>
    <phoneticPr fontId="2"/>
  </si>
  <si>
    <t>サイズ</t>
    <phoneticPr fontId="2"/>
  </si>
  <si>
    <t>No.</t>
    <phoneticPr fontId="2"/>
  </si>
  <si>
    <t>　　　　年　　月　　日 　曜</t>
    <phoneticPr fontId="2"/>
  </si>
  <si>
    <t>読        売</t>
    <rPh sb="0" eb="10">
      <t>ヨミウリ</t>
    </rPh>
    <phoneticPr fontId="2"/>
  </si>
  <si>
    <t>朝        日</t>
    <rPh sb="0" eb="10">
      <t>アサヒ</t>
    </rPh>
    <phoneticPr fontId="2"/>
  </si>
  <si>
    <t>毎        日</t>
    <rPh sb="0" eb="10">
      <t>マイニチ</t>
    </rPh>
    <phoneticPr fontId="2"/>
  </si>
  <si>
    <t>西   日   本</t>
    <rPh sb="0" eb="9">
      <t>ニシニホン</t>
    </rPh>
    <phoneticPr fontId="2"/>
  </si>
  <si>
    <t>熊        日</t>
    <rPh sb="0" eb="1">
      <t>クマニッケイ</t>
    </rPh>
    <rPh sb="9" eb="10">
      <t>ヒ</t>
    </rPh>
    <phoneticPr fontId="2"/>
  </si>
  <si>
    <t>コード        ０１</t>
    <phoneticPr fontId="2"/>
  </si>
  <si>
    <t>コード        ０２</t>
    <phoneticPr fontId="2"/>
  </si>
  <si>
    <t>コード        ０３</t>
    <phoneticPr fontId="2"/>
  </si>
  <si>
    <t>コード        ０８</t>
    <phoneticPr fontId="2"/>
  </si>
  <si>
    <t>コード        ７８</t>
    <phoneticPr fontId="2"/>
  </si>
  <si>
    <t>市郡区</t>
    <phoneticPr fontId="2"/>
  </si>
  <si>
    <t>店   名</t>
    <rPh sb="0" eb="5">
      <t>テンメイ</t>
    </rPh>
    <phoneticPr fontId="2"/>
  </si>
  <si>
    <t>枚    数</t>
    <phoneticPr fontId="2"/>
  </si>
  <si>
    <t>配    布</t>
    <rPh sb="0" eb="6">
      <t>ハイフ</t>
    </rPh>
    <phoneticPr fontId="2"/>
  </si>
  <si>
    <t>人吉市</t>
    <rPh sb="0" eb="3">
      <t>ヒトヨシシ</t>
    </rPh>
    <phoneticPr fontId="2"/>
  </si>
  <si>
    <t>　※</t>
    <phoneticPr fontId="2"/>
  </si>
  <si>
    <t>◆小    計◆</t>
    <rPh sb="1" eb="7">
      <t>ショウケイ</t>
    </rPh>
    <phoneticPr fontId="2"/>
  </si>
  <si>
    <t>球磨郡</t>
    <rPh sb="0" eb="3">
      <t>クマグン</t>
    </rPh>
    <phoneticPr fontId="2"/>
  </si>
  <si>
    <t>水俣市</t>
    <rPh sb="0" eb="3">
      <t>ミナマタシ</t>
    </rPh>
    <phoneticPr fontId="2"/>
  </si>
  <si>
    <t>芦北郡</t>
    <rPh sb="0" eb="1">
      <t>アシ</t>
    </rPh>
    <rPh sb="1" eb="3">
      <t>アシキタグン</t>
    </rPh>
    <phoneticPr fontId="2"/>
  </si>
  <si>
    <t>宇土市</t>
    <rPh sb="0" eb="3">
      <t>ウトシ</t>
    </rPh>
    <phoneticPr fontId="2"/>
  </si>
  <si>
    <t>下益城郡</t>
    <rPh sb="0" eb="4">
      <t>シモマシキグン</t>
    </rPh>
    <phoneticPr fontId="2"/>
  </si>
  <si>
    <t>上益城郡</t>
    <rPh sb="0" eb="4">
      <t>カミマシキグン</t>
    </rPh>
    <phoneticPr fontId="2"/>
  </si>
  <si>
    <t>熊本市</t>
    <rPh sb="0" eb="3">
      <t>クマモトシ</t>
    </rPh>
    <phoneticPr fontId="2"/>
  </si>
  <si>
    <t>菊池市</t>
    <rPh sb="0" eb="3">
      <t>キクチシ</t>
    </rPh>
    <phoneticPr fontId="2"/>
  </si>
  <si>
    <t>山鹿市</t>
    <rPh sb="0" eb="3">
      <t>ヤマガシ</t>
    </rPh>
    <phoneticPr fontId="2"/>
  </si>
  <si>
    <t>玉名郡</t>
    <rPh sb="0" eb="3">
      <t>タマナグン</t>
    </rPh>
    <phoneticPr fontId="2"/>
  </si>
  <si>
    <t>玉名市</t>
    <rPh sb="0" eb="3">
      <t>タマナシ</t>
    </rPh>
    <phoneticPr fontId="2"/>
  </si>
  <si>
    <t>荒尾市</t>
    <rPh sb="0" eb="3">
      <t>アラオシ</t>
    </rPh>
    <phoneticPr fontId="2"/>
  </si>
  <si>
    <t>　　2005年 1月15日、山鹿市、鹿本郡鹿北町・菊鹿町・鹿本町・鹿央町が合併したことにより、販売店の市郡区が山鹿市に変更になります。</t>
    <phoneticPr fontId="2"/>
  </si>
  <si>
    <t>　　2005年10月 3日、玉名市、玉名郡岱明町・横島町・天水町が合併したことにより、販売店の市郡区が玉名市に変更になります。</t>
    <phoneticPr fontId="2"/>
  </si>
  <si>
    <t>日　　　経</t>
    <rPh sb="0" eb="1">
      <t>ヒ</t>
    </rPh>
    <rPh sb="4" eb="5">
      <t>キョウ</t>
    </rPh>
    <phoneticPr fontId="2"/>
  </si>
  <si>
    <t>コード        ０５</t>
    <phoneticPr fontId="2"/>
  </si>
  <si>
    <t>＊植木北(合)</t>
  </si>
  <si>
    <t>＊大津南(合)</t>
  </si>
  <si>
    <t>＊大津北(合)</t>
  </si>
  <si>
    <t>人吉北AMNNi</t>
  </si>
  <si>
    <t>人吉西部(合)</t>
  </si>
  <si>
    <t>免田AMNNi</t>
  </si>
  <si>
    <t>多良木ANNi</t>
  </si>
  <si>
    <t>錦AMNNi</t>
  </si>
  <si>
    <t>田ノ浦AMNi</t>
  </si>
  <si>
    <t>佐敷Ni</t>
  </si>
  <si>
    <t>湯の浦AMNi</t>
  </si>
  <si>
    <t>水俣北部ANNi</t>
  </si>
  <si>
    <t>白石AMNi</t>
  </si>
  <si>
    <t>千丁AMNNi</t>
  </si>
  <si>
    <t>妙見坂本(合)</t>
  </si>
  <si>
    <t>鏡AMNNi</t>
  </si>
  <si>
    <t>五和AMNNi</t>
  </si>
  <si>
    <t>河浦YAMNi</t>
  </si>
  <si>
    <t>天草西YAMNi</t>
  </si>
  <si>
    <t>栖本AMNi</t>
  </si>
  <si>
    <t>倉岳AMNi</t>
  </si>
  <si>
    <t>姫戸AMNNi</t>
  </si>
  <si>
    <t>＊宇土中央</t>
  </si>
  <si>
    <t>＊宇土北AMNNNi</t>
  </si>
  <si>
    <t>＊宇土西AMNNNi</t>
  </si>
  <si>
    <t>＊御船AMNNi</t>
  </si>
  <si>
    <t>＊矢部(合)</t>
  </si>
  <si>
    <t>近見力合･川尻AMNNi</t>
  </si>
  <si>
    <t>御領・託麻東MNi</t>
  </si>
  <si>
    <t>＊植木AMNNi</t>
  </si>
  <si>
    <t>＊植木西AMNi</t>
  </si>
  <si>
    <t>＊城南AMNi</t>
  </si>
  <si>
    <t>山鹿南AMNNi</t>
  </si>
  <si>
    <t>山鹿北AMNNi</t>
  </si>
  <si>
    <t>来民AMNNi</t>
  </si>
  <si>
    <t>三加和YAMNNi</t>
  </si>
  <si>
    <t>玉名南(合)</t>
  </si>
  <si>
    <t>玉名東AMNNi</t>
  </si>
  <si>
    <t>玉名西AMNNi</t>
  </si>
  <si>
    <t>玉名中央AMNNi</t>
  </si>
  <si>
    <t>岱明AMNNi</t>
  </si>
  <si>
    <t>天水YAMNi</t>
  </si>
  <si>
    <r>
      <t xml:space="preserve">              熊     本     県  </t>
    </r>
    <r>
      <rPr>
        <sz val="11"/>
        <rFont val="HG丸ｺﾞｼｯｸM-PRO"/>
        <family val="3"/>
        <charset val="128"/>
      </rPr>
      <t>コード ４３</t>
    </r>
    <rPh sb="14" eb="15">
      <t>クマ</t>
    </rPh>
    <rPh sb="15" eb="27">
      <t>フクオカケン</t>
    </rPh>
    <phoneticPr fontId="2"/>
  </si>
  <si>
    <t>市・郡・区</t>
    <rPh sb="0" eb="1">
      <t>シ</t>
    </rPh>
    <rPh sb="2" eb="3">
      <t>グン</t>
    </rPh>
    <rPh sb="4" eb="5">
      <t>ク</t>
    </rPh>
    <phoneticPr fontId="2"/>
  </si>
  <si>
    <t>コード                   №</t>
    <phoneticPr fontId="2"/>
  </si>
  <si>
    <t>読          売</t>
    <rPh sb="0" eb="12">
      <t>ヨミウリ</t>
    </rPh>
    <phoneticPr fontId="2"/>
  </si>
  <si>
    <t>朝          日</t>
    <rPh sb="0" eb="12">
      <t>アサヒ</t>
    </rPh>
    <phoneticPr fontId="2"/>
  </si>
  <si>
    <t>毎          日</t>
    <rPh sb="0" eb="12">
      <t>マイニチ</t>
    </rPh>
    <phoneticPr fontId="2"/>
  </si>
  <si>
    <t>西     日     本</t>
    <rPh sb="0" eb="13">
      <t>ニシニホン</t>
    </rPh>
    <phoneticPr fontId="2"/>
  </si>
  <si>
    <t>熊          日</t>
    <rPh sb="0" eb="1">
      <t>クマニッケイ</t>
    </rPh>
    <rPh sb="11" eb="12">
      <t>ヒ</t>
    </rPh>
    <phoneticPr fontId="2"/>
  </si>
  <si>
    <t>計</t>
    <rPh sb="0" eb="1">
      <t>ケイ</t>
    </rPh>
    <phoneticPr fontId="2"/>
  </si>
  <si>
    <t>世帯数</t>
    <rPh sb="0" eb="3">
      <t>セタイスウ</t>
    </rPh>
    <phoneticPr fontId="2"/>
  </si>
  <si>
    <t>ページ</t>
    <phoneticPr fontId="2"/>
  </si>
  <si>
    <t>コード</t>
    <phoneticPr fontId="2"/>
  </si>
  <si>
    <t>０１</t>
    <phoneticPr fontId="2"/>
  </si>
  <si>
    <t>０２</t>
    <phoneticPr fontId="2"/>
  </si>
  <si>
    <t>０３</t>
    <phoneticPr fontId="2"/>
  </si>
  <si>
    <t>００</t>
    <phoneticPr fontId="2"/>
  </si>
  <si>
    <t xml:space="preserve">  人吉市</t>
    <rPh sb="2" eb="5">
      <t>ヒトヨシシ</t>
    </rPh>
    <phoneticPr fontId="2"/>
  </si>
  <si>
    <t>枚   数</t>
    <phoneticPr fontId="2"/>
  </si>
  <si>
    <t xml:space="preserve">  球磨郡</t>
    <rPh sb="2" eb="5">
      <t>クマグン</t>
    </rPh>
    <phoneticPr fontId="2"/>
  </si>
  <si>
    <t xml:space="preserve">  水俣市</t>
    <rPh sb="2" eb="5">
      <t>ミナマタシ</t>
    </rPh>
    <phoneticPr fontId="2"/>
  </si>
  <si>
    <t>０３</t>
  </si>
  <si>
    <t xml:space="preserve">  芦北郡</t>
    <rPh sb="2" eb="5">
      <t>アシキタグン</t>
    </rPh>
    <phoneticPr fontId="2"/>
  </si>
  <si>
    <t>０４</t>
  </si>
  <si>
    <t xml:space="preserve">  八代市八代郡</t>
    <rPh sb="2" eb="5">
      <t>ヤツシロシ</t>
    </rPh>
    <rPh sb="5" eb="7">
      <t>ヤツシロ</t>
    </rPh>
    <rPh sb="7" eb="8">
      <t>グン</t>
    </rPh>
    <phoneticPr fontId="2"/>
  </si>
  <si>
    <t>０５</t>
  </si>
  <si>
    <t xml:space="preserve">  天草市・天草郡</t>
    <rPh sb="2" eb="5">
      <t>アマクサシ</t>
    </rPh>
    <rPh sb="6" eb="8">
      <t>アマクサ</t>
    </rPh>
    <rPh sb="8" eb="9">
      <t>グン</t>
    </rPh>
    <phoneticPr fontId="2"/>
  </si>
  <si>
    <t>０７</t>
  </si>
  <si>
    <t xml:space="preserve">  上天草市</t>
    <rPh sb="2" eb="3">
      <t>ジョウ</t>
    </rPh>
    <rPh sb="3" eb="6">
      <t>アマクサシ</t>
    </rPh>
    <phoneticPr fontId="2"/>
  </si>
  <si>
    <t>０８</t>
  </si>
  <si>
    <t xml:space="preserve">  宇城市</t>
    <rPh sb="2" eb="4">
      <t>ウシロ</t>
    </rPh>
    <rPh sb="4" eb="5">
      <t>シ</t>
    </rPh>
    <phoneticPr fontId="2"/>
  </si>
  <si>
    <t>１０</t>
  </si>
  <si>
    <t xml:space="preserve">  宇土市</t>
    <rPh sb="2" eb="4">
      <t>ウドシ</t>
    </rPh>
    <rPh sb="4" eb="5">
      <t>シ</t>
    </rPh>
    <phoneticPr fontId="2"/>
  </si>
  <si>
    <t>１１</t>
  </si>
  <si>
    <t xml:space="preserve">  下益城郡</t>
    <rPh sb="2" eb="6">
      <t>シモマシキグン</t>
    </rPh>
    <phoneticPr fontId="2"/>
  </si>
  <si>
    <t>１２</t>
  </si>
  <si>
    <t xml:space="preserve">  上益城郡</t>
    <rPh sb="2" eb="6">
      <t>カミマシキグン</t>
    </rPh>
    <phoneticPr fontId="2"/>
  </si>
  <si>
    <t>１３</t>
  </si>
  <si>
    <t xml:space="preserve">  熊本市</t>
    <rPh sb="2" eb="5">
      <t>クマモトシ</t>
    </rPh>
    <phoneticPr fontId="2"/>
  </si>
  <si>
    <t>１４</t>
  </si>
  <si>
    <t xml:space="preserve">  合志市菊池郡</t>
    <rPh sb="2" eb="3">
      <t>ゴウ</t>
    </rPh>
    <rPh sb="3" eb="4">
      <t>シ</t>
    </rPh>
    <rPh sb="4" eb="5">
      <t>シ</t>
    </rPh>
    <rPh sb="5" eb="8">
      <t>キクチグン</t>
    </rPh>
    <phoneticPr fontId="2"/>
  </si>
  <si>
    <t>２１</t>
    <phoneticPr fontId="2"/>
  </si>
  <si>
    <t xml:space="preserve">  菊池市</t>
    <rPh sb="2" eb="5">
      <t>キクチシ</t>
    </rPh>
    <phoneticPr fontId="2"/>
  </si>
  <si>
    <t>２２</t>
    <phoneticPr fontId="2"/>
  </si>
  <si>
    <t xml:space="preserve">  阿蘇市阿蘇郡</t>
    <rPh sb="2" eb="4">
      <t>アソ</t>
    </rPh>
    <rPh sb="4" eb="5">
      <t>シ</t>
    </rPh>
    <rPh sb="5" eb="8">
      <t>アソグン</t>
    </rPh>
    <phoneticPr fontId="2"/>
  </si>
  <si>
    <t>２３</t>
  </si>
  <si>
    <r>
      <t xml:space="preserve">              福     岡     県  </t>
    </r>
    <r>
      <rPr>
        <sz val="11"/>
        <rFont val="HG丸ｺﾞｼｯｸM-PRO"/>
        <family val="3"/>
        <charset val="128"/>
      </rPr>
      <t>コード ０８</t>
    </r>
    <rPh sb="14" eb="27">
      <t>フクオカケン</t>
    </rPh>
    <phoneticPr fontId="2"/>
  </si>
  <si>
    <t>株式会社読売西部 I S</t>
    <rPh sb="0" eb="2">
      <t>カブシキ</t>
    </rPh>
    <rPh sb="2" eb="4">
      <t>カイシャ</t>
    </rPh>
    <rPh sb="4" eb="6">
      <t>ヨミウリ</t>
    </rPh>
    <rPh sb="6" eb="8">
      <t>セイブ</t>
    </rPh>
    <phoneticPr fontId="2"/>
  </si>
  <si>
    <t>日          経</t>
    <rPh sb="0" eb="12">
      <t>ニッケイ</t>
    </rPh>
    <phoneticPr fontId="2"/>
  </si>
  <si>
    <t>０４</t>
    <phoneticPr fontId="2"/>
  </si>
  <si>
    <t>０５</t>
    <phoneticPr fontId="2"/>
  </si>
  <si>
    <t xml:space="preserve">  山鹿市</t>
    <rPh sb="2" eb="5">
      <t>ヤマガシ</t>
    </rPh>
    <phoneticPr fontId="2"/>
  </si>
  <si>
    <t>２５</t>
    <phoneticPr fontId="2"/>
  </si>
  <si>
    <t xml:space="preserve">  玉名郡</t>
    <rPh sb="2" eb="5">
      <t>タマナグン</t>
    </rPh>
    <phoneticPr fontId="2"/>
  </si>
  <si>
    <t>２６</t>
    <phoneticPr fontId="2"/>
  </si>
  <si>
    <t xml:space="preserve">  玉名市</t>
    <rPh sb="2" eb="5">
      <t>タマナシ</t>
    </rPh>
    <phoneticPr fontId="2"/>
  </si>
  <si>
    <t>２７</t>
    <phoneticPr fontId="2"/>
  </si>
  <si>
    <t xml:space="preserve">  荒尾市</t>
    <rPh sb="2" eb="5">
      <t>アラオシ</t>
    </rPh>
    <phoneticPr fontId="2"/>
  </si>
  <si>
    <t>２８</t>
    <phoneticPr fontId="2"/>
  </si>
  <si>
    <t>合     計</t>
    <rPh sb="0" eb="7">
      <t>ゴウケイ</t>
    </rPh>
    <phoneticPr fontId="2"/>
  </si>
  <si>
    <t>枚数</t>
    <rPh sb="0" eb="2">
      <t>マイスウ</t>
    </rPh>
    <phoneticPr fontId="2"/>
  </si>
  <si>
    <t>配布</t>
    <rPh sb="0" eb="2">
      <t>ハイフ</t>
    </rPh>
    <phoneticPr fontId="2"/>
  </si>
  <si>
    <t>枚数計</t>
    <rPh sb="0" eb="2">
      <t>マイスウ</t>
    </rPh>
    <rPh sb="2" eb="3">
      <t>ケイ</t>
    </rPh>
    <phoneticPr fontId="2"/>
  </si>
  <si>
    <t>配布計</t>
    <rPh sb="0" eb="2">
      <t>ハイフ</t>
    </rPh>
    <rPh sb="2" eb="3">
      <t>ケイ</t>
    </rPh>
    <phoneticPr fontId="2"/>
  </si>
  <si>
    <t>人吉AMNNi</t>
  </si>
  <si>
    <t>人吉南AMNNi</t>
  </si>
  <si>
    <t>＊蘇陽・清和YAMNi</t>
  </si>
  <si>
    <t>泗水(合)</t>
  </si>
  <si>
    <t>七城(合)</t>
  </si>
  <si>
    <t>有明YAMNi</t>
  </si>
  <si>
    <t>新屋敷・渡鹿MNi</t>
  </si>
  <si>
    <t>玉東(合)</t>
  </si>
  <si>
    <t>荒尾南AMNNi</t>
  </si>
  <si>
    <t>湯の前YNi</t>
  </si>
  <si>
    <t>本渡AMNNNi</t>
  </si>
  <si>
    <t>本渡東AMNNNi</t>
  </si>
  <si>
    <t>新和AMNNNi</t>
  </si>
  <si>
    <t>牛深AMNNNi</t>
  </si>
  <si>
    <t>平成南熊本MNi</t>
  </si>
  <si>
    <t>健軍NNi</t>
  </si>
  <si>
    <r>
      <t xml:space="preserve">    熊    本    県   </t>
    </r>
    <r>
      <rPr>
        <sz val="8"/>
        <rFont val="HG丸ｺﾞｼｯｸM-PRO"/>
        <family val="3"/>
        <charset val="128"/>
      </rPr>
      <t>コード   ４３</t>
    </r>
    <rPh sb="4" eb="5">
      <t>クマ</t>
    </rPh>
    <rPh sb="9" eb="10">
      <t>モト</t>
    </rPh>
    <phoneticPr fontId="2"/>
  </si>
  <si>
    <t>宮原YAMNNi</t>
  </si>
  <si>
    <t>三角・松合(合)</t>
  </si>
  <si>
    <t>＊宇土AMNNi</t>
  </si>
  <si>
    <t>＊城南町南ANi</t>
  </si>
  <si>
    <t>山鹿東YAMNi</t>
  </si>
  <si>
    <t>荒尾AMNNi</t>
  </si>
  <si>
    <t>プラポス</t>
    <phoneticPr fontId="2"/>
  </si>
  <si>
    <t>人吉</t>
  </si>
  <si>
    <t>錦</t>
  </si>
  <si>
    <t>多良木ＭＮＮ</t>
  </si>
  <si>
    <t>免田・多良木</t>
  </si>
  <si>
    <t>湯前・水上MN</t>
  </si>
  <si>
    <t>水俣・津奈木</t>
  </si>
  <si>
    <t>水俣AMNNi</t>
  </si>
  <si>
    <t>芦北・球磨川AMN</t>
  </si>
  <si>
    <t>八代中央</t>
  </si>
  <si>
    <t>八代西AMNNi</t>
  </si>
  <si>
    <t>八代西</t>
  </si>
  <si>
    <t>八代南AMNNi</t>
  </si>
  <si>
    <t>新八代</t>
  </si>
  <si>
    <t>八代東AMNNi</t>
  </si>
  <si>
    <t>八代南･日奈久</t>
  </si>
  <si>
    <t>八代高田･日奈久AMNNi</t>
  </si>
  <si>
    <t>鏡</t>
  </si>
  <si>
    <t>本渡中央</t>
  </si>
  <si>
    <t>富岡</t>
  </si>
  <si>
    <t>本渡北</t>
  </si>
  <si>
    <t>牛深</t>
  </si>
  <si>
    <t>上天草</t>
  </si>
  <si>
    <t>大矢野(合)</t>
  </si>
  <si>
    <t>松島(合)</t>
  </si>
  <si>
    <t>御所浦</t>
  </si>
  <si>
    <t>小川</t>
  </si>
  <si>
    <t>不知火AMNNi</t>
  </si>
  <si>
    <t>松橋</t>
  </si>
  <si>
    <t>松橋東AMNNi</t>
  </si>
  <si>
    <t>松橋西AMNNi</t>
  </si>
  <si>
    <t>豊野(合)</t>
  </si>
  <si>
    <t>小川北AMNi</t>
  </si>
  <si>
    <t>小川南AMNNi</t>
  </si>
  <si>
    <t>砥用・甲佐YAMNNi</t>
  </si>
  <si>
    <t>＊御船</t>
  </si>
  <si>
    <t>＊嘉島YAMNNi</t>
  </si>
  <si>
    <t>秋津東YAMNNi</t>
  </si>
  <si>
    <t>北熊本</t>
  </si>
  <si>
    <t>帯山N</t>
  </si>
  <si>
    <t>新南部・龍田MNi</t>
  </si>
  <si>
    <t>清水・麻生田</t>
  </si>
  <si>
    <t>水前寺N</t>
  </si>
  <si>
    <t>新地Ni</t>
  </si>
  <si>
    <t>立田</t>
  </si>
  <si>
    <t>清水Ni</t>
  </si>
  <si>
    <t>光の森</t>
  </si>
  <si>
    <t>近見川尻N</t>
  </si>
  <si>
    <t>武蔵ヶ丘MNi</t>
  </si>
  <si>
    <t>菊陽東</t>
  </si>
  <si>
    <t>新屋敷・渡鹿N</t>
  </si>
  <si>
    <t>大江MNi</t>
  </si>
  <si>
    <t>合志･須屋</t>
  </si>
  <si>
    <t>託麻・長嶺N</t>
  </si>
  <si>
    <t>新町・花園MNi</t>
  </si>
  <si>
    <t>龍南</t>
  </si>
  <si>
    <t>黒髪・清水N</t>
  </si>
  <si>
    <t>池田MNi</t>
  </si>
  <si>
    <t>池田・徳王</t>
  </si>
  <si>
    <t>光の森・竜田N</t>
  </si>
  <si>
    <t>京町台Ni</t>
  </si>
  <si>
    <t>上くまもと・花園</t>
  </si>
  <si>
    <t>京町坪井MN</t>
  </si>
  <si>
    <t>横手新町</t>
  </si>
  <si>
    <t>西熊本MN</t>
  </si>
  <si>
    <t>中央北MNi</t>
  </si>
  <si>
    <t>中央</t>
  </si>
  <si>
    <t>八王寺N</t>
  </si>
  <si>
    <t>中央南MNi</t>
  </si>
  <si>
    <t>本山・世安</t>
  </si>
  <si>
    <t>清水西MN</t>
  </si>
  <si>
    <t>黒髪MNi</t>
  </si>
  <si>
    <t>田崎城山</t>
  </si>
  <si>
    <t>熊本駅西MNi</t>
  </si>
  <si>
    <t>長嶺・託麻</t>
  </si>
  <si>
    <t>熊本駅前MNi</t>
  </si>
  <si>
    <t>帯山･尾ノ上</t>
  </si>
  <si>
    <t>西部MNNi</t>
  </si>
  <si>
    <t>健軍北</t>
  </si>
  <si>
    <t>河内YAMNi</t>
  </si>
  <si>
    <t>健軍</t>
  </si>
  <si>
    <t>飽田東･中島MNi</t>
  </si>
  <si>
    <t>健軍にし</t>
  </si>
  <si>
    <t>九品寺・大江</t>
  </si>
  <si>
    <t>川尻南AMNNi</t>
  </si>
  <si>
    <t>水前寺・出水</t>
  </si>
  <si>
    <t>清水西AMNi</t>
  </si>
  <si>
    <t>田迎御幸</t>
  </si>
  <si>
    <t>健軍MNi</t>
  </si>
  <si>
    <t>近見川尻</t>
  </si>
  <si>
    <t>秋津MNi</t>
  </si>
  <si>
    <t>秋津</t>
  </si>
  <si>
    <t>小峯MNi</t>
  </si>
  <si>
    <t>植木</t>
  </si>
  <si>
    <t>＊城南</t>
  </si>
  <si>
    <t>健軍東MNi</t>
  </si>
  <si>
    <t>帯山MNi</t>
  </si>
  <si>
    <t>東水前寺MNi</t>
  </si>
  <si>
    <t>託麻西MNi</t>
  </si>
  <si>
    <t>保田窪MNi</t>
  </si>
  <si>
    <t>水前寺MNi</t>
  </si>
  <si>
    <t>江津MNi</t>
  </si>
  <si>
    <t>田迎御幸MNi</t>
  </si>
  <si>
    <t>出水南MNi</t>
  </si>
  <si>
    <t>武蔵北・須屋NN</t>
  </si>
  <si>
    <t>武蔵台MNi</t>
  </si>
  <si>
    <t>須屋MNi</t>
  </si>
  <si>
    <t>西合志AMNNNi</t>
  </si>
  <si>
    <t>菊陽AMNNi</t>
  </si>
  <si>
    <t>武蔵丘東AMNNi</t>
  </si>
  <si>
    <t>菊池(合)</t>
  </si>
  <si>
    <t>阿蘇内牧</t>
  </si>
  <si>
    <t>赤水(合)</t>
  </si>
  <si>
    <t>内の牧AMNNNi</t>
  </si>
  <si>
    <t>阿蘇中央(合)</t>
  </si>
  <si>
    <t>小国YAMNNNi</t>
  </si>
  <si>
    <t>宮地(合)</t>
  </si>
  <si>
    <t>久木野YAMNi</t>
  </si>
  <si>
    <t>白水YAMNi</t>
  </si>
  <si>
    <t>高森(合)</t>
  </si>
  <si>
    <t>高森東</t>
  </si>
  <si>
    <t>山鹿</t>
  </si>
  <si>
    <t>長洲</t>
  </si>
  <si>
    <t>菊水(合)</t>
  </si>
  <si>
    <t>長洲AMNNi</t>
  </si>
  <si>
    <t>南関(合)</t>
  </si>
  <si>
    <t>玉名北</t>
  </si>
  <si>
    <t>玉名西・岱明</t>
  </si>
  <si>
    <t>玉名東</t>
  </si>
  <si>
    <t>Ｙ荒尾</t>
  </si>
  <si>
    <t>大分折込部式会社</t>
    <rPh sb="0" eb="4">
      <t>オオイタオリコミ</t>
    </rPh>
    <rPh sb="4" eb="8">
      <t>ブシキカイシャ</t>
    </rPh>
    <phoneticPr fontId="2"/>
  </si>
  <si>
    <t>大分折込株式会社</t>
    <rPh sb="0" eb="4">
      <t>オオイタオリコミ</t>
    </rPh>
    <rPh sb="4" eb="8">
      <t>カブシキカイシャ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</si>
</sst>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\ "/>
    <numFmt numFmtId="177" formatCode="#,##0_ ;[Red]\-#,##0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ＭＳ Ｐゴシック"/>
      <family val="3"/>
      <charset val="128"/>
    </font>
    <font>
      <sz val="14"/>
      <name val="HG丸ｺﾞｼｯｸM-PRO"/>
      <family val="3"/>
      <charset val="128"/>
    </font>
    <font>
      <sz val="2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7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</cellStyleXfs>
  <cellXfs count="137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2" xfId="0" applyFont="1" applyBorder="1"/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/>
    <xf numFmtId="0" fontId="6" fillId="0" borderId="6" xfId="0" applyFont="1" applyBorder="1"/>
    <xf numFmtId="38" fontId="6" fillId="0" borderId="3" xfId="1" applyFont="1" applyBorder="1"/>
    <xf numFmtId="38" fontId="6" fillId="0" borderId="5" xfId="1" applyFont="1" applyBorder="1"/>
    <xf numFmtId="38" fontId="6" fillId="0" borderId="12" xfId="1" applyFont="1" applyBorder="1"/>
    <xf numFmtId="38" fontId="6" fillId="0" borderId="7" xfId="1" applyFont="1" applyBorder="1"/>
    <xf numFmtId="38" fontId="6" fillId="0" borderId="8" xfId="1" applyFont="1" applyBorder="1"/>
    <xf numFmtId="38" fontId="6" fillId="0" borderId="10" xfId="1" applyFont="1" applyBorder="1"/>
    <xf numFmtId="38" fontId="6" fillId="0" borderId="11" xfId="1" applyFont="1" applyBorder="1"/>
    <xf numFmtId="0" fontId="6" fillId="0" borderId="0" xfId="0" applyFont="1" applyAlignment="1">
      <alignment horizontal="right"/>
    </xf>
    <xf numFmtId="38" fontId="6" fillId="0" borderId="5" xfId="1" applyFont="1" applyBorder="1" applyAlignment="1">
      <alignment horizontal="right"/>
    </xf>
    <xf numFmtId="0" fontId="6" fillId="0" borderId="0" xfId="0" applyFont="1"/>
    <xf numFmtId="0" fontId="4" fillId="0" borderId="0" xfId="0" applyFont="1"/>
    <xf numFmtId="0" fontId="6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38" fontId="6" fillId="0" borderId="8" xfId="3" applyNumberFormat="1" applyFont="1" applyBorder="1">
      <alignment vertical="center"/>
    </xf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 applyAlignment="1">
      <alignment horizontal="center"/>
    </xf>
    <xf numFmtId="38" fontId="6" fillId="0" borderId="20" xfId="1" applyFont="1" applyBorder="1"/>
    <xf numFmtId="0" fontId="6" fillId="0" borderId="2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21" xfId="0" applyFont="1" applyBorder="1"/>
    <xf numFmtId="38" fontId="6" fillId="0" borderId="22" xfId="1" applyFont="1" applyBorder="1"/>
    <xf numFmtId="38" fontId="6" fillId="0" borderId="13" xfId="1" applyFont="1" applyBorder="1"/>
    <xf numFmtId="0" fontId="6" fillId="0" borderId="13" xfId="0" applyFont="1" applyBorder="1"/>
    <xf numFmtId="0" fontId="6" fillId="0" borderId="23" xfId="0" applyFont="1" applyBorder="1"/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38" fontId="6" fillId="0" borderId="25" xfId="1" applyFont="1" applyBorder="1"/>
    <xf numFmtId="0" fontId="6" fillId="0" borderId="8" xfId="0" applyFont="1" applyBorder="1" applyAlignment="1">
      <alignment shrinkToFit="1"/>
    </xf>
    <xf numFmtId="0" fontId="6" fillId="0" borderId="2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25" xfId="0" applyFont="1" applyBorder="1"/>
    <xf numFmtId="0" fontId="6" fillId="0" borderId="1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8" xfId="3" applyFont="1" applyBorder="1">
      <alignment vertical="center"/>
    </xf>
    <xf numFmtId="0" fontId="8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 vertical="center"/>
    </xf>
    <xf numFmtId="177" fontId="5" fillId="0" borderId="0" xfId="2" applyNumberFormat="1" applyFont="1" applyAlignment="1">
      <alignment vertical="center"/>
    </xf>
    <xf numFmtId="177" fontId="4" fillId="0" borderId="15" xfId="2" applyNumberFormat="1" applyFont="1" applyBorder="1" applyAlignment="1">
      <alignment vertical="center"/>
    </xf>
    <xf numFmtId="177" fontId="4" fillId="0" borderId="16" xfId="2" applyNumberFormat="1" applyFont="1" applyBorder="1" applyAlignment="1">
      <alignment vertical="center"/>
    </xf>
    <xf numFmtId="177" fontId="4" fillId="0" borderId="8" xfId="2" applyNumberFormat="1" applyFont="1" applyBorder="1" applyAlignment="1">
      <alignment horizontal="right" vertical="center"/>
    </xf>
    <xf numFmtId="177" fontId="4" fillId="0" borderId="8" xfId="2" applyNumberFormat="1" applyFont="1" applyBorder="1" applyAlignment="1">
      <alignment vertical="center"/>
    </xf>
    <xf numFmtId="49" fontId="6" fillId="0" borderId="16" xfId="0" applyNumberFormat="1" applyFont="1" applyBorder="1" applyAlignment="1">
      <alignment horizontal="center" vertical="center"/>
    </xf>
    <xf numFmtId="0" fontId="6" fillId="0" borderId="8" xfId="3" applyFont="1" applyBorder="1" applyAlignment="1">
      <alignment vertical="center" shrinkToFit="1"/>
    </xf>
    <xf numFmtId="0" fontId="5" fillId="0" borderId="15" xfId="0" applyFont="1" applyBorder="1" applyAlignment="1">
      <alignment horizontal="center" vertical="center"/>
    </xf>
    <xf numFmtId="3" fontId="6" fillId="0" borderId="8" xfId="3" applyNumberFormat="1" applyFont="1" applyBorder="1">
      <alignment vertical="center"/>
    </xf>
    <xf numFmtId="3" fontId="6" fillId="0" borderId="28" xfId="3" applyNumberFormat="1" applyFont="1" applyBorder="1">
      <alignment vertical="center"/>
    </xf>
    <xf numFmtId="0" fontId="3" fillId="0" borderId="8" xfId="0" applyFont="1" applyBorder="1"/>
    <xf numFmtId="0" fontId="10" fillId="0" borderId="1" xfId="0" applyFont="1" applyBorder="1" applyAlignment="1">
      <alignment horizontal="center" vertical="center"/>
    </xf>
    <xf numFmtId="0" fontId="6" fillId="0" borderId="8" xfId="3" applyFont="1" applyBorder="1" applyAlignment="1" applyProtection="1">
      <alignment horizontal="right" vertical="center"/>
      <protection locked="0"/>
    </xf>
    <xf numFmtId="0" fontId="6" fillId="0" borderId="8" xfId="3" applyFont="1" applyBorder="1" applyProtection="1">
      <alignment vertical="center"/>
      <protection locked="0"/>
    </xf>
    <xf numFmtId="3" fontId="13" fillId="0" borderId="8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shrinkToFit="1"/>
    </xf>
    <xf numFmtId="0" fontId="6" fillId="0" borderId="0" xfId="0" applyFont="1" applyAlignment="1">
      <alignment horizontal="right" vertical="center"/>
    </xf>
    <xf numFmtId="31" fontId="6" fillId="0" borderId="0" xfId="0" applyNumberFormat="1" applyFont="1" applyAlignment="1">
      <alignment horizontal="center"/>
    </xf>
    <xf numFmtId="31" fontId="6" fillId="0" borderId="26" xfId="0" applyNumberFormat="1" applyFont="1" applyBorder="1" applyAlignment="1">
      <alignment horizontal="center"/>
    </xf>
    <xf numFmtId="177" fontId="5" fillId="0" borderId="0" xfId="2" applyNumberFormat="1" applyFont="1" applyBorder="1" applyAlignment="1">
      <alignment horizontal="center"/>
    </xf>
    <xf numFmtId="177" fontId="5" fillId="0" borderId="26" xfId="2" applyNumberFormat="1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77" fontId="5" fillId="0" borderId="20" xfId="2" applyNumberFormat="1" applyFont="1" applyBorder="1" applyAlignment="1">
      <alignment horizontal="center" vertical="center"/>
    </xf>
    <xf numFmtId="177" fontId="5" fillId="0" borderId="11" xfId="2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55" fontId="6" fillId="0" borderId="0" xfId="0" applyNumberFormat="1" applyFont="1" applyAlignment="1">
      <alignment horizontal="right"/>
    </xf>
    <xf numFmtId="55" fontId="6" fillId="0" borderId="26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31" fontId="6" fillId="0" borderId="0" xfId="0" applyNumberFormat="1" applyFont="1" applyAlignment="1">
      <alignment horizontal="center" vertical="top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right" vertical="center"/>
    </xf>
    <xf numFmtId="176" fontId="8" fillId="0" borderId="1" xfId="1" applyNumberFormat="1" applyFont="1" applyBorder="1" applyAlignment="1">
      <alignment horizontal="right" vertical="center"/>
    </xf>
    <xf numFmtId="176" fontId="8" fillId="0" borderId="4" xfId="1" applyNumberFormat="1" applyFont="1" applyBorder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176" fontId="8" fillId="0" borderId="9" xfId="1" applyNumberFormat="1" applyFont="1" applyBorder="1" applyAlignment="1">
      <alignment horizontal="right" vertical="center"/>
    </xf>
    <xf numFmtId="176" fontId="8" fillId="0" borderId="32" xfId="1" applyNumberFormat="1" applyFont="1" applyBorder="1" applyAlignment="1">
      <alignment horizontal="right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/>
    </xf>
  </cellXfs>
  <cellStyles count="6">
    <cellStyle name="桁区切り" xfId="1" builtinId="6"/>
    <cellStyle name="桁区切り 2" xfId="2" xr:uid="{7BD1FE1C-2E71-4551-A3EF-6470DB2521AC}"/>
    <cellStyle name="標準" xfId="0" builtinId="0"/>
    <cellStyle name="標準 2" xfId="3" xr:uid="{4F1E1172-6DB2-45AB-8372-8DFD7430B551}"/>
    <cellStyle name="標準 3" xfId="4" xr:uid="{D573418D-7CB1-4C46-9323-6E629D3F9652}"/>
    <cellStyle name="標準 4" xfId="5" xr:uid="{D6999AB7-D037-4561-84FD-851BC7A8BFB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2049" name="Line 20">
          <a:extLst>
            <a:ext uri="{FF2B5EF4-FFF2-40B4-BE49-F238E27FC236}">
              <a16:creationId xmlns:a16="http://schemas.microsoft.com/office/drawing/2014/main" id="{FCA67EB7-B777-F9C7-8A3F-28CAA51B0DCC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2050" name="Line 20">
          <a:extLst>
            <a:ext uri="{FF2B5EF4-FFF2-40B4-BE49-F238E27FC236}">
              <a16:creationId xmlns:a16="http://schemas.microsoft.com/office/drawing/2014/main" id="{C1C2B339-39D9-5296-B56E-51CF4ED99A53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3073" name="Line 3">
          <a:extLst>
            <a:ext uri="{FF2B5EF4-FFF2-40B4-BE49-F238E27FC236}">
              <a16:creationId xmlns:a16="http://schemas.microsoft.com/office/drawing/2014/main" id="{F7A8DFBF-0E60-8510-D906-6010EAEF2940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3074" name="Line 6">
          <a:extLst>
            <a:ext uri="{FF2B5EF4-FFF2-40B4-BE49-F238E27FC236}">
              <a16:creationId xmlns:a16="http://schemas.microsoft.com/office/drawing/2014/main" id="{9DEACBC4-BD9C-4355-5F1D-8582934AAD0C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3075" name="Line 3">
          <a:extLst>
            <a:ext uri="{FF2B5EF4-FFF2-40B4-BE49-F238E27FC236}">
              <a16:creationId xmlns:a16="http://schemas.microsoft.com/office/drawing/2014/main" id="{3D257990-58A9-55F4-9DD1-685D200DC2BB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3076" name="Line 6">
          <a:extLst>
            <a:ext uri="{FF2B5EF4-FFF2-40B4-BE49-F238E27FC236}">
              <a16:creationId xmlns:a16="http://schemas.microsoft.com/office/drawing/2014/main" id="{4C4943E1-3D7F-A227-2C16-F8744043E1CF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4097" name="Line 3">
          <a:extLst>
            <a:ext uri="{FF2B5EF4-FFF2-40B4-BE49-F238E27FC236}">
              <a16:creationId xmlns:a16="http://schemas.microsoft.com/office/drawing/2014/main" id="{F6247A9C-81A3-E153-AFCC-C0A7BE2D5B84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4098" name="Line 6">
          <a:extLst>
            <a:ext uri="{FF2B5EF4-FFF2-40B4-BE49-F238E27FC236}">
              <a16:creationId xmlns:a16="http://schemas.microsoft.com/office/drawing/2014/main" id="{93C2EB87-BC35-635C-4C83-47FBAAA8028A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4099" name="Line 3">
          <a:extLst>
            <a:ext uri="{FF2B5EF4-FFF2-40B4-BE49-F238E27FC236}">
              <a16:creationId xmlns:a16="http://schemas.microsoft.com/office/drawing/2014/main" id="{DEFB4D09-C4BA-8865-051E-851DB9785A41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4100" name="Line 6">
          <a:extLst>
            <a:ext uri="{FF2B5EF4-FFF2-40B4-BE49-F238E27FC236}">
              <a16:creationId xmlns:a16="http://schemas.microsoft.com/office/drawing/2014/main" id="{0967F20A-DAEC-EDD5-B4E9-D6010186D0C9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5121" name="Line 3">
          <a:extLst>
            <a:ext uri="{FF2B5EF4-FFF2-40B4-BE49-F238E27FC236}">
              <a16:creationId xmlns:a16="http://schemas.microsoft.com/office/drawing/2014/main" id="{02F4AA47-75D2-40D2-07BB-9EFC98D27546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5122" name="Line 6">
          <a:extLst>
            <a:ext uri="{FF2B5EF4-FFF2-40B4-BE49-F238E27FC236}">
              <a16:creationId xmlns:a16="http://schemas.microsoft.com/office/drawing/2014/main" id="{2EB88528-9771-74CE-ED24-5BE6BBADD7BC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5123" name="Line 9">
          <a:extLst>
            <a:ext uri="{FF2B5EF4-FFF2-40B4-BE49-F238E27FC236}">
              <a16:creationId xmlns:a16="http://schemas.microsoft.com/office/drawing/2014/main" id="{06AD9991-95EE-D22A-6126-F4EB7E20CFB6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5124" name="Line 3">
          <a:extLst>
            <a:ext uri="{FF2B5EF4-FFF2-40B4-BE49-F238E27FC236}">
              <a16:creationId xmlns:a16="http://schemas.microsoft.com/office/drawing/2014/main" id="{67E5550A-58E9-F2DE-68D0-7BA53513474D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5125" name="Line 6">
          <a:extLst>
            <a:ext uri="{FF2B5EF4-FFF2-40B4-BE49-F238E27FC236}">
              <a16:creationId xmlns:a16="http://schemas.microsoft.com/office/drawing/2014/main" id="{04FBDA66-1065-8414-2E7F-1DE3818669F1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5126" name="Line 9">
          <a:extLst>
            <a:ext uri="{FF2B5EF4-FFF2-40B4-BE49-F238E27FC236}">
              <a16:creationId xmlns:a16="http://schemas.microsoft.com/office/drawing/2014/main" id="{BA7A1FD2-74E8-F377-A749-A84C8F987980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6145" name="Line 3">
          <a:extLst>
            <a:ext uri="{FF2B5EF4-FFF2-40B4-BE49-F238E27FC236}">
              <a16:creationId xmlns:a16="http://schemas.microsoft.com/office/drawing/2014/main" id="{86E7CF3B-25EF-4FA0-A3FC-266F207B7DA6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6146" name="Line 6">
          <a:extLst>
            <a:ext uri="{FF2B5EF4-FFF2-40B4-BE49-F238E27FC236}">
              <a16:creationId xmlns:a16="http://schemas.microsoft.com/office/drawing/2014/main" id="{DD637685-D1DC-8FDB-F91F-7A6B04356D59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6147" name="Line 9">
          <a:extLst>
            <a:ext uri="{FF2B5EF4-FFF2-40B4-BE49-F238E27FC236}">
              <a16:creationId xmlns:a16="http://schemas.microsoft.com/office/drawing/2014/main" id="{0F9BAE0D-508C-8AD3-24B0-364B7A805877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6148" name="Line 3">
          <a:extLst>
            <a:ext uri="{FF2B5EF4-FFF2-40B4-BE49-F238E27FC236}">
              <a16:creationId xmlns:a16="http://schemas.microsoft.com/office/drawing/2014/main" id="{3FAE1053-570B-2537-7ED0-959E915CC704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6149" name="Line 6">
          <a:extLst>
            <a:ext uri="{FF2B5EF4-FFF2-40B4-BE49-F238E27FC236}">
              <a16:creationId xmlns:a16="http://schemas.microsoft.com/office/drawing/2014/main" id="{E719B476-31DF-BE5F-8D09-4DF9B7F6CE0B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6150" name="Line 9">
          <a:extLst>
            <a:ext uri="{FF2B5EF4-FFF2-40B4-BE49-F238E27FC236}">
              <a16:creationId xmlns:a16="http://schemas.microsoft.com/office/drawing/2014/main" id="{07A38AB5-CA5A-26D5-CF2E-9E9ECD1F5CE1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7169" name="Line 3">
          <a:extLst>
            <a:ext uri="{FF2B5EF4-FFF2-40B4-BE49-F238E27FC236}">
              <a16:creationId xmlns:a16="http://schemas.microsoft.com/office/drawing/2014/main" id="{AA4148AA-2CC9-BF6A-6E10-B51A9DBD7C09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7170" name="Line 6">
          <a:extLst>
            <a:ext uri="{FF2B5EF4-FFF2-40B4-BE49-F238E27FC236}">
              <a16:creationId xmlns:a16="http://schemas.microsoft.com/office/drawing/2014/main" id="{346EEE46-6EFA-29ED-0D23-FFA2BBA846DF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7171" name="Line 9">
          <a:extLst>
            <a:ext uri="{FF2B5EF4-FFF2-40B4-BE49-F238E27FC236}">
              <a16:creationId xmlns:a16="http://schemas.microsoft.com/office/drawing/2014/main" id="{885DCE0F-2C45-28FD-B3E8-9C40FEABF228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7172" name="Line 3">
          <a:extLst>
            <a:ext uri="{FF2B5EF4-FFF2-40B4-BE49-F238E27FC236}">
              <a16:creationId xmlns:a16="http://schemas.microsoft.com/office/drawing/2014/main" id="{C76908B0-DE82-6955-8844-6FB7CFBFCE43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7173" name="Line 6">
          <a:extLst>
            <a:ext uri="{FF2B5EF4-FFF2-40B4-BE49-F238E27FC236}">
              <a16:creationId xmlns:a16="http://schemas.microsoft.com/office/drawing/2014/main" id="{B6AEE4CF-8BBF-9B96-D40B-63EB411D1E7A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7174" name="Line 9">
          <a:extLst>
            <a:ext uri="{FF2B5EF4-FFF2-40B4-BE49-F238E27FC236}">
              <a16:creationId xmlns:a16="http://schemas.microsoft.com/office/drawing/2014/main" id="{C34FF608-5008-DACA-C64A-2F12A9785790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025" name="Line 3">
          <a:extLst>
            <a:ext uri="{FF2B5EF4-FFF2-40B4-BE49-F238E27FC236}">
              <a16:creationId xmlns:a16="http://schemas.microsoft.com/office/drawing/2014/main" id="{699E8CC3-A4AC-C789-8F1F-99938AFD979A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026" name="Line 6">
          <a:extLst>
            <a:ext uri="{FF2B5EF4-FFF2-40B4-BE49-F238E27FC236}">
              <a16:creationId xmlns:a16="http://schemas.microsoft.com/office/drawing/2014/main" id="{359ED176-6D5E-F695-6583-B8AC0C395FB5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027" name="Line 9">
          <a:extLst>
            <a:ext uri="{FF2B5EF4-FFF2-40B4-BE49-F238E27FC236}">
              <a16:creationId xmlns:a16="http://schemas.microsoft.com/office/drawing/2014/main" id="{F1D35698-7E93-DD38-B022-24DD91587E89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028" name="Line 3">
          <a:extLst>
            <a:ext uri="{FF2B5EF4-FFF2-40B4-BE49-F238E27FC236}">
              <a16:creationId xmlns:a16="http://schemas.microsoft.com/office/drawing/2014/main" id="{A29EF894-3B07-EE30-A540-4006F09F282B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029" name="Line 6">
          <a:extLst>
            <a:ext uri="{FF2B5EF4-FFF2-40B4-BE49-F238E27FC236}">
              <a16:creationId xmlns:a16="http://schemas.microsoft.com/office/drawing/2014/main" id="{71A017BF-0C03-3AE0-5088-48D8DFFF70F1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030" name="Line 9">
          <a:extLst>
            <a:ext uri="{FF2B5EF4-FFF2-40B4-BE49-F238E27FC236}">
              <a16:creationId xmlns:a16="http://schemas.microsoft.com/office/drawing/2014/main" id="{E099A634-16B5-475A-F1F3-00F8C4325E09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A7578-AFF8-4746-8542-9AB5C8A130F5}">
  <dimension ref="A1:S33"/>
  <sheetViews>
    <sheetView showZeros="0" tabSelected="1" zoomScale="90" zoomScaleNormal="90" workbookViewId="0">
      <selection activeCell="P5" sqref="P5:P6"/>
    </sheetView>
  </sheetViews>
  <sheetFormatPr defaultColWidth="9" defaultRowHeight="16.5" x14ac:dyDescent="0.2"/>
  <cols>
    <col min="1" max="1" width="22.6328125" style="61" customWidth="1"/>
    <col min="2" max="2" width="9" style="62"/>
    <col min="3" max="3" width="8.36328125" style="63" customWidth="1"/>
    <col min="4" max="13" width="10.6328125" style="63" customWidth="1"/>
    <col min="14" max="14" width="11.6328125" style="63" customWidth="1"/>
    <col min="15" max="15" width="4.6328125" style="63" customWidth="1"/>
    <col min="16" max="16" width="12.6328125" style="63" customWidth="1"/>
    <col min="17" max="17" width="12.6328125" style="71" customWidth="1"/>
    <col min="18" max="18" width="9" style="59"/>
    <col min="19" max="19" width="10.6328125" style="63" customWidth="1"/>
    <col min="20" max="16384" width="9" style="63"/>
  </cols>
  <sheetData>
    <row r="1" spans="1:19" ht="4.5" customHeight="1" x14ac:dyDescent="0.2">
      <c r="D1" s="89" t="s">
        <v>135</v>
      </c>
      <c r="E1" s="89"/>
      <c r="F1" s="89"/>
      <c r="G1" s="89"/>
      <c r="H1" s="89"/>
      <c r="I1" s="89"/>
      <c r="J1" s="89"/>
      <c r="K1" s="89"/>
      <c r="L1" s="89"/>
      <c r="M1" s="89"/>
      <c r="Q1" s="90"/>
      <c r="R1" s="90"/>
    </row>
    <row r="2" spans="1:19" ht="7.5" customHeight="1" x14ac:dyDescent="0.2">
      <c r="D2" s="89"/>
      <c r="E2" s="89"/>
      <c r="F2" s="89"/>
      <c r="G2" s="89"/>
      <c r="H2" s="89"/>
      <c r="I2" s="89"/>
      <c r="J2" s="89"/>
      <c r="K2" s="89"/>
      <c r="L2" s="89"/>
      <c r="M2" s="89"/>
      <c r="Q2" s="90"/>
      <c r="R2" s="90"/>
    </row>
    <row r="3" spans="1:19" ht="21.75" customHeight="1" x14ac:dyDescent="0.2">
      <c r="D3" s="89"/>
      <c r="E3" s="89"/>
      <c r="F3" s="89"/>
      <c r="G3" s="89"/>
      <c r="H3" s="89"/>
      <c r="I3" s="89"/>
      <c r="J3" s="89"/>
      <c r="K3" s="89"/>
      <c r="L3" s="89"/>
      <c r="M3" s="89"/>
      <c r="N3" s="91">
        <v>46296</v>
      </c>
      <c r="O3" s="91"/>
      <c r="P3" s="93" t="s">
        <v>351</v>
      </c>
      <c r="Q3" s="93"/>
      <c r="R3" s="93"/>
    </row>
    <row r="4" spans="1:19" ht="5.25" customHeight="1" x14ac:dyDescent="0.2">
      <c r="F4" s="64"/>
      <c r="G4" s="65"/>
      <c r="H4" s="65"/>
      <c r="I4" s="65"/>
      <c r="J4" s="65"/>
      <c r="K4" s="65"/>
      <c r="L4" s="65"/>
      <c r="N4" s="92"/>
      <c r="O4" s="92"/>
      <c r="P4" s="94"/>
      <c r="Q4" s="94"/>
      <c r="R4" s="94"/>
    </row>
    <row r="5" spans="1:19" s="59" customFormat="1" ht="17.5" customHeight="1" x14ac:dyDescent="0.2">
      <c r="A5" s="99" t="s">
        <v>136</v>
      </c>
      <c r="B5" s="101" t="s">
        <v>137</v>
      </c>
      <c r="C5" s="87"/>
      <c r="D5" s="95" t="s">
        <v>138</v>
      </c>
      <c r="E5" s="96"/>
      <c r="F5" s="95" t="s">
        <v>139</v>
      </c>
      <c r="G5" s="96"/>
      <c r="H5" s="95" t="s">
        <v>140</v>
      </c>
      <c r="I5" s="96"/>
      <c r="J5" s="95" t="s">
        <v>141</v>
      </c>
      <c r="K5" s="96"/>
      <c r="L5" s="95" t="s">
        <v>142</v>
      </c>
      <c r="M5" s="96"/>
      <c r="N5" s="95" t="s">
        <v>221</v>
      </c>
      <c r="O5" s="96"/>
      <c r="P5" s="87" t="s">
        <v>196</v>
      </c>
      <c r="Q5" s="97" t="s">
        <v>197</v>
      </c>
      <c r="R5" s="87" t="s">
        <v>145</v>
      </c>
      <c r="S5" s="66">
        <v>26.01</v>
      </c>
    </row>
    <row r="6" spans="1:19" s="59" customFormat="1" ht="17.5" customHeight="1" x14ac:dyDescent="0.2">
      <c r="A6" s="100"/>
      <c r="B6" s="102"/>
      <c r="C6" s="88"/>
      <c r="D6" s="57" t="s">
        <v>194</v>
      </c>
      <c r="E6" s="76" t="s">
        <v>195</v>
      </c>
      <c r="F6" s="57" t="s">
        <v>194</v>
      </c>
      <c r="G6" s="76" t="s">
        <v>195</v>
      </c>
      <c r="H6" s="57" t="s">
        <v>194</v>
      </c>
      <c r="I6" s="76" t="s">
        <v>195</v>
      </c>
      <c r="J6" s="57" t="s">
        <v>194</v>
      </c>
      <c r="K6" s="76" t="s">
        <v>195</v>
      </c>
      <c r="L6" s="57" t="s">
        <v>194</v>
      </c>
      <c r="M6" s="76" t="s">
        <v>195</v>
      </c>
      <c r="N6" s="57"/>
      <c r="O6" s="68"/>
      <c r="P6" s="88"/>
      <c r="Q6" s="98"/>
      <c r="R6" s="88"/>
      <c r="S6" s="67" t="s">
        <v>144</v>
      </c>
    </row>
    <row r="7" spans="1:19" ht="37.15" customHeight="1" x14ac:dyDescent="0.2">
      <c r="A7" s="69" t="s">
        <v>151</v>
      </c>
      <c r="B7" s="70" t="s">
        <v>147</v>
      </c>
      <c r="C7" s="58" t="s">
        <v>152</v>
      </c>
      <c r="D7" s="75">
        <f>人吉市・球磨郡・水俣市!$D$23</f>
        <v>1040</v>
      </c>
      <c r="E7" s="75">
        <f>人吉市・球磨郡・水俣市!$E$23</f>
        <v>0</v>
      </c>
      <c r="F7" s="75">
        <f>人吉市・球磨郡・水俣市!$G$23</f>
        <v>0</v>
      </c>
      <c r="G7" s="75">
        <f>人吉市・球磨郡・水俣市!$H$23</f>
        <v>0</v>
      </c>
      <c r="H7" s="75">
        <f>人吉市・球磨郡・水俣市!$J$23</f>
        <v>0</v>
      </c>
      <c r="I7" s="75">
        <f>人吉市・球磨郡・水俣市!$K$23</f>
        <v>0</v>
      </c>
      <c r="J7" s="75">
        <f>人吉市・球磨郡・水俣市!$M$23</f>
        <v>0</v>
      </c>
      <c r="K7" s="75">
        <f>人吉市・球磨郡・水俣市!$N$23</f>
        <v>0</v>
      </c>
      <c r="L7" s="75">
        <f>人吉市・球磨郡・水俣市!$P$23</f>
        <v>4300</v>
      </c>
      <c r="M7" s="75">
        <f>人吉市・球磨郡・水俣市!$Q$23</f>
        <v>0</v>
      </c>
      <c r="N7" s="72"/>
      <c r="O7" s="73"/>
      <c r="P7" s="74">
        <f>SUM(D7,F7,H7,J7,L7)</f>
        <v>5340</v>
      </c>
      <c r="Q7" s="74">
        <f>SUM(E7,G7,I7,K7,M7)</f>
        <v>0</v>
      </c>
      <c r="R7" s="78">
        <v>1</v>
      </c>
      <c r="S7" s="85">
        <v>15078</v>
      </c>
    </row>
    <row r="8" spans="1:19" ht="37.15" customHeight="1" x14ac:dyDescent="0.2">
      <c r="A8" s="69" t="s">
        <v>153</v>
      </c>
      <c r="B8" s="70" t="s">
        <v>148</v>
      </c>
      <c r="C8" s="58" t="s">
        <v>152</v>
      </c>
      <c r="D8" s="75">
        <f>人吉市・球磨郡・水俣市!$D$39</f>
        <v>1120</v>
      </c>
      <c r="E8" s="75">
        <f>人吉市・球磨郡・水俣市!$E$39</f>
        <v>0</v>
      </c>
      <c r="F8" s="75">
        <f>人吉市・球磨郡・水俣市!$G$39</f>
        <v>250</v>
      </c>
      <c r="G8" s="75">
        <f>人吉市・球磨郡・水俣市!$H$39</f>
        <v>0</v>
      </c>
      <c r="H8" s="75">
        <f>人吉市・球磨郡・水俣市!$J$39</f>
        <v>0</v>
      </c>
      <c r="I8" s="75">
        <f>人吉市・球磨郡・水俣市!$K$39</f>
        <v>0</v>
      </c>
      <c r="J8" s="75">
        <f>人吉市・球磨郡・水俣市!$M$39</f>
        <v>0</v>
      </c>
      <c r="K8" s="75">
        <f>人吉市・球磨郡・水俣市!$N$39</f>
        <v>0</v>
      </c>
      <c r="L8" s="75">
        <f>人吉市・球磨郡・水俣市!$P$39</f>
        <v>4850</v>
      </c>
      <c r="M8" s="75">
        <f>人吉市・球磨郡・水俣市!$Q$39</f>
        <v>0</v>
      </c>
      <c r="N8" s="72"/>
      <c r="O8" s="73"/>
      <c r="P8" s="74">
        <f t="shared" ref="P8:Q25" si="0">SUM(D8,F8,H8,J8,L8)</f>
        <v>6220</v>
      </c>
      <c r="Q8" s="74">
        <f t="shared" si="0"/>
        <v>0</v>
      </c>
      <c r="R8" s="78">
        <v>1</v>
      </c>
      <c r="S8" s="85">
        <v>20111</v>
      </c>
    </row>
    <row r="9" spans="1:19" ht="37.15" customHeight="1" x14ac:dyDescent="0.2">
      <c r="A9" s="69" t="s">
        <v>154</v>
      </c>
      <c r="B9" s="70" t="s">
        <v>155</v>
      </c>
      <c r="C9" s="58" t="s">
        <v>152</v>
      </c>
      <c r="D9" s="75">
        <f>人吉市・球磨郡・水俣市!$D$53</f>
        <v>1010</v>
      </c>
      <c r="E9" s="75">
        <f>人吉市・球磨郡・水俣市!$E$53</f>
        <v>0</v>
      </c>
      <c r="F9" s="75">
        <f>人吉市・球磨郡・水俣市!$G$53</f>
        <v>0</v>
      </c>
      <c r="G9" s="75">
        <f>人吉市・球磨郡・水俣市!$H$53</f>
        <v>0</v>
      </c>
      <c r="H9" s="75">
        <f>人吉市・球磨郡・水俣市!$J$53</f>
        <v>0</v>
      </c>
      <c r="I9" s="75">
        <f>人吉市・球磨郡・水俣市!$K$53</f>
        <v>0</v>
      </c>
      <c r="J9" s="75">
        <f>人吉市・球磨郡・水俣市!$M$53</f>
        <v>0</v>
      </c>
      <c r="K9" s="75">
        <f>人吉市・球磨郡・水俣市!$N$53</f>
        <v>0</v>
      </c>
      <c r="L9" s="75">
        <f>人吉市・球磨郡・水俣市!$P$53</f>
        <v>2600</v>
      </c>
      <c r="M9" s="75">
        <f>人吉市・球磨郡・水俣市!$Q$53</f>
        <v>0</v>
      </c>
      <c r="N9" s="72"/>
      <c r="O9" s="73"/>
      <c r="P9" s="74">
        <f t="shared" si="0"/>
        <v>3610</v>
      </c>
      <c r="Q9" s="74">
        <f t="shared" si="0"/>
        <v>0</v>
      </c>
      <c r="R9" s="78">
        <v>1</v>
      </c>
      <c r="S9" s="85">
        <v>10867</v>
      </c>
    </row>
    <row r="10" spans="1:19" ht="37.15" customHeight="1" x14ac:dyDescent="0.2">
      <c r="A10" s="69" t="s">
        <v>156</v>
      </c>
      <c r="B10" s="70" t="s">
        <v>157</v>
      </c>
      <c r="C10" s="58" t="s">
        <v>152</v>
      </c>
      <c r="D10" s="75">
        <f>芦北郡・八代市郡!$D$25</f>
        <v>440</v>
      </c>
      <c r="E10" s="75">
        <f>芦北郡・八代市郡!$E$25</f>
        <v>0</v>
      </c>
      <c r="F10" s="75">
        <f>芦北郡・八代市郡!$G$25</f>
        <v>0</v>
      </c>
      <c r="G10" s="75">
        <f>芦北郡・八代市郡!$H$25</f>
        <v>0</v>
      </c>
      <c r="H10" s="75">
        <f>芦北郡・八代市郡!$J$25</f>
        <v>0</v>
      </c>
      <c r="I10" s="75">
        <f>芦北郡・八代市郡!$K$25</f>
        <v>0</v>
      </c>
      <c r="J10" s="75">
        <f>芦北郡・八代市郡!$M$25</f>
        <v>0</v>
      </c>
      <c r="K10" s="75">
        <f>芦北郡・八代市郡!$N$25</f>
        <v>0</v>
      </c>
      <c r="L10" s="75">
        <f>芦北郡・八代市郡!$P$25</f>
        <v>3580</v>
      </c>
      <c r="M10" s="75">
        <f>芦北郡・八代市郡!$Q$25</f>
        <v>0</v>
      </c>
      <c r="N10" s="72"/>
      <c r="O10" s="73"/>
      <c r="P10" s="74">
        <f t="shared" si="0"/>
        <v>4020</v>
      </c>
      <c r="Q10" s="74">
        <f t="shared" si="0"/>
        <v>0</v>
      </c>
      <c r="R10" s="78">
        <v>2</v>
      </c>
      <c r="S10" s="85">
        <v>8633</v>
      </c>
    </row>
    <row r="11" spans="1:19" ht="37.15" customHeight="1" x14ac:dyDescent="0.2">
      <c r="A11" s="69" t="s">
        <v>158</v>
      </c>
      <c r="B11" s="70" t="s">
        <v>159</v>
      </c>
      <c r="C11" s="58" t="s">
        <v>152</v>
      </c>
      <c r="D11" s="75">
        <f>芦北郡・八代市郡!$D$48</f>
        <v>2670</v>
      </c>
      <c r="E11" s="75">
        <f>芦北郡・八代市郡!$E$48</f>
        <v>0</v>
      </c>
      <c r="F11" s="75">
        <f>芦北郡・八代市郡!$G$48</f>
        <v>0</v>
      </c>
      <c r="G11" s="75">
        <f>芦北郡・八代市郡!$H$48</f>
        <v>0</v>
      </c>
      <c r="H11" s="75">
        <f>芦北郡・八代市郡!$J$48</f>
        <v>0</v>
      </c>
      <c r="I11" s="75">
        <f>芦北郡・八代市郡!$K$48</f>
        <v>0</v>
      </c>
      <c r="J11" s="75">
        <f>芦北郡・八代市郡!$M$48</f>
        <v>0</v>
      </c>
      <c r="K11" s="75">
        <f>芦北郡・八代市郡!$N$48</f>
        <v>0</v>
      </c>
      <c r="L11" s="75">
        <f>芦北郡・八代市郡!$P$48</f>
        <v>16010</v>
      </c>
      <c r="M11" s="75">
        <f>芦北郡・八代市郡!$Q$48</f>
        <v>0</v>
      </c>
      <c r="N11" s="72"/>
      <c r="O11" s="73"/>
      <c r="P11" s="74">
        <f t="shared" si="0"/>
        <v>18680</v>
      </c>
      <c r="Q11" s="74">
        <f t="shared" si="0"/>
        <v>0</v>
      </c>
      <c r="R11" s="78">
        <v>2</v>
      </c>
      <c r="S11" s="85">
        <v>62851</v>
      </c>
    </row>
    <row r="12" spans="1:19" ht="37.15" customHeight="1" x14ac:dyDescent="0.2">
      <c r="A12" s="69" t="s">
        <v>160</v>
      </c>
      <c r="B12" s="70" t="s">
        <v>161</v>
      </c>
      <c r="C12" s="58" t="s">
        <v>152</v>
      </c>
      <c r="D12" s="75">
        <f>天草市郡・上天草市・宇城市!$D$32</f>
        <v>1400</v>
      </c>
      <c r="E12" s="75">
        <f>天草市郡・上天草市・宇城市!$E$32</f>
        <v>0</v>
      </c>
      <c r="F12" s="75">
        <f>天草市郡・上天草市・宇城市!$G$32</f>
        <v>110</v>
      </c>
      <c r="G12" s="75">
        <f>天草市郡・上天草市・宇城市!$H$32</f>
        <v>0</v>
      </c>
      <c r="H12" s="75">
        <f>天草市郡・上天草市・宇城市!$J$32</f>
        <v>0</v>
      </c>
      <c r="I12" s="75">
        <f>天草市郡・上天草市・宇城市!$K$32</f>
        <v>0</v>
      </c>
      <c r="J12" s="75">
        <f>天草市郡・上天草市・宇城市!$M$32</f>
        <v>0</v>
      </c>
      <c r="K12" s="75">
        <f>天草市郡・上天草市・宇城市!$N$32</f>
        <v>0</v>
      </c>
      <c r="L12" s="75">
        <f>天草市郡・上天草市・宇城市!$P$32</f>
        <v>11540</v>
      </c>
      <c r="M12" s="75">
        <f>天草市郡・上天草市・宇城市!$Q$32</f>
        <v>0</v>
      </c>
      <c r="N12" s="72"/>
      <c r="O12" s="73"/>
      <c r="P12" s="74">
        <f t="shared" si="0"/>
        <v>13050</v>
      </c>
      <c r="Q12" s="74">
        <f t="shared" si="0"/>
        <v>0</v>
      </c>
      <c r="R12" s="78">
        <v>3</v>
      </c>
      <c r="S12" s="85">
        <v>38638</v>
      </c>
    </row>
    <row r="13" spans="1:19" ht="37.15" customHeight="1" x14ac:dyDescent="0.2">
      <c r="A13" s="69" t="s">
        <v>162</v>
      </c>
      <c r="B13" s="70" t="s">
        <v>163</v>
      </c>
      <c r="C13" s="58" t="s">
        <v>152</v>
      </c>
      <c r="D13" s="75">
        <f>天草市郡・上天草市・宇城市!$D$42</f>
        <v>30</v>
      </c>
      <c r="E13" s="75">
        <f>天草市郡・上天草市・宇城市!$E$42</f>
        <v>0</v>
      </c>
      <c r="F13" s="75">
        <f>天草市郡・上天草市・宇城市!$G$42</f>
        <v>0</v>
      </c>
      <c r="G13" s="75">
        <f>天草市郡・上天草市・宇城市!$H$42</f>
        <v>0</v>
      </c>
      <c r="H13" s="75">
        <f>天草市郡・上天草市・宇城市!$J$42</f>
        <v>0</v>
      </c>
      <c r="I13" s="75">
        <f>天草市郡・上天草市・宇城市!$K$42</f>
        <v>0</v>
      </c>
      <c r="J13" s="75">
        <f>天草市郡・上天草市・宇城市!$M$42</f>
        <v>0</v>
      </c>
      <c r="K13" s="75">
        <f>天草市郡・上天草市・宇城市!$N$42</f>
        <v>0</v>
      </c>
      <c r="L13" s="75">
        <f>天草市郡・上天草市・宇城市!$P$42</f>
        <v>3680</v>
      </c>
      <c r="M13" s="75">
        <f>天草市郡・上天草市・宇城市!$Q$42</f>
        <v>0</v>
      </c>
      <c r="N13" s="72"/>
      <c r="O13" s="73"/>
      <c r="P13" s="74">
        <f t="shared" si="0"/>
        <v>3710</v>
      </c>
      <c r="Q13" s="74">
        <f t="shared" si="0"/>
        <v>0</v>
      </c>
      <c r="R13" s="78">
        <v>3</v>
      </c>
      <c r="S13" s="85">
        <v>10903</v>
      </c>
    </row>
    <row r="14" spans="1:19" ht="37.15" customHeight="1" x14ac:dyDescent="0.2">
      <c r="A14" s="69" t="s">
        <v>164</v>
      </c>
      <c r="B14" s="70" t="s">
        <v>165</v>
      </c>
      <c r="C14" s="58" t="s">
        <v>152</v>
      </c>
      <c r="D14" s="75">
        <f>天草市郡・上天草市・宇城市!$D$57</f>
        <v>750</v>
      </c>
      <c r="E14" s="75">
        <f>天草市郡・上天草市・宇城市!$E$57</f>
        <v>0</v>
      </c>
      <c r="F14" s="75">
        <f>天草市郡・上天草市・宇城市!$G$57</f>
        <v>0</v>
      </c>
      <c r="G14" s="75">
        <f>天草市郡・上天草市・宇城市!$H$57</f>
        <v>0</v>
      </c>
      <c r="H14" s="75">
        <f>天草市郡・上天草市・宇城市!$J$57</f>
        <v>0</v>
      </c>
      <c r="I14" s="75">
        <f>天草市郡・上天草市・宇城市!$K$57</f>
        <v>0</v>
      </c>
      <c r="J14" s="75">
        <f>天草市郡・上天草市・宇城市!$M$57</f>
        <v>0</v>
      </c>
      <c r="K14" s="75">
        <f>天草市郡・上天草市・宇城市!$N$57</f>
        <v>0</v>
      </c>
      <c r="L14" s="75">
        <f>天草市郡・上天草市・宇城市!$P$57</f>
        <v>9040</v>
      </c>
      <c r="M14" s="75">
        <f>天草市郡・上天草市・宇城市!$Q$57</f>
        <v>0</v>
      </c>
      <c r="N14" s="72"/>
      <c r="O14" s="73"/>
      <c r="P14" s="74">
        <f t="shared" si="0"/>
        <v>9790</v>
      </c>
      <c r="Q14" s="74">
        <f t="shared" si="0"/>
        <v>0</v>
      </c>
      <c r="R14" s="78">
        <v>3</v>
      </c>
      <c r="S14" s="85">
        <v>25410</v>
      </c>
    </row>
    <row r="15" spans="1:19" ht="37.15" customHeight="1" x14ac:dyDescent="0.2">
      <c r="A15" s="69" t="s">
        <v>166</v>
      </c>
      <c r="B15" s="70" t="s">
        <v>167</v>
      </c>
      <c r="C15" s="58" t="s">
        <v>152</v>
      </c>
      <c r="D15" s="75">
        <f>宇土市・上下益城郡!$D$22</f>
        <v>380</v>
      </c>
      <c r="E15" s="75">
        <f>宇土市・上下益城郡!$E$22</f>
        <v>0</v>
      </c>
      <c r="F15" s="75">
        <f>宇土市・上下益城郡!$G$22</f>
        <v>0</v>
      </c>
      <c r="G15" s="75">
        <f>宇土市・上下益城郡!$H$22</f>
        <v>0</v>
      </c>
      <c r="H15" s="75">
        <f>宇土市・上下益城郡!$J$22</f>
        <v>0</v>
      </c>
      <c r="I15" s="75">
        <f>宇土市・上下益城郡!$K$22</f>
        <v>0</v>
      </c>
      <c r="J15" s="75">
        <f>宇土市・上下益城郡!$M$22</f>
        <v>0</v>
      </c>
      <c r="K15" s="75">
        <f>宇土市・上下益城郡!$N$22</f>
        <v>0</v>
      </c>
      <c r="L15" s="75">
        <f>宇土市・上下益城郡!$P$22</f>
        <v>4740</v>
      </c>
      <c r="M15" s="75">
        <f>宇土市・上下益城郡!$Q$22</f>
        <v>0</v>
      </c>
      <c r="N15" s="72"/>
      <c r="O15" s="73"/>
      <c r="P15" s="74">
        <f t="shared" si="0"/>
        <v>5120</v>
      </c>
      <c r="Q15" s="74">
        <f t="shared" si="0"/>
        <v>0</v>
      </c>
      <c r="R15" s="78">
        <v>4</v>
      </c>
      <c r="S15" s="85">
        <v>16302</v>
      </c>
    </row>
    <row r="16" spans="1:19" ht="37.15" customHeight="1" x14ac:dyDescent="0.2">
      <c r="A16" s="69" t="s">
        <v>168</v>
      </c>
      <c r="B16" s="70" t="s">
        <v>169</v>
      </c>
      <c r="C16" s="58" t="s">
        <v>152</v>
      </c>
      <c r="D16" s="75">
        <f>宇土市・上下益城郡!$D$38</f>
        <v>0</v>
      </c>
      <c r="E16" s="75">
        <f>宇土市・上下益城郡!$E$38</f>
        <v>0</v>
      </c>
      <c r="F16" s="75">
        <f>宇土市・上下益城郡!$G$38</f>
        <v>0</v>
      </c>
      <c r="G16" s="75">
        <f>宇土市・上下益城郡!$H$38</f>
        <v>0</v>
      </c>
      <c r="H16" s="75">
        <f>宇土市・上下益城郡!$J$38</f>
        <v>0</v>
      </c>
      <c r="I16" s="75">
        <f>宇土市・上下益城郡!$K$38</f>
        <v>0</v>
      </c>
      <c r="J16" s="75">
        <f>宇土市・上下益城郡!$M$38</f>
        <v>0</v>
      </c>
      <c r="K16" s="75">
        <f>宇土市・上下益城郡!$N$38</f>
        <v>0</v>
      </c>
      <c r="L16" s="75">
        <f>宇土市・上下益城郡!$P$38</f>
        <v>1450</v>
      </c>
      <c r="M16" s="75">
        <f>宇土市・上下益城郡!$Q$38</f>
        <v>0</v>
      </c>
      <c r="N16" s="72"/>
      <c r="O16" s="73"/>
      <c r="P16" s="74">
        <f t="shared" si="0"/>
        <v>1450</v>
      </c>
      <c r="Q16" s="74">
        <f t="shared" si="0"/>
        <v>0</v>
      </c>
      <c r="R16" s="78">
        <v>4</v>
      </c>
      <c r="S16" s="85">
        <v>4066</v>
      </c>
    </row>
    <row r="17" spans="1:19" ht="37.15" customHeight="1" x14ac:dyDescent="0.2">
      <c r="A17" s="69" t="s">
        <v>170</v>
      </c>
      <c r="B17" s="70" t="s">
        <v>171</v>
      </c>
      <c r="C17" s="58" t="s">
        <v>152</v>
      </c>
      <c r="D17" s="75">
        <f>宇土市・上下益城郡!$D$58</f>
        <v>360</v>
      </c>
      <c r="E17" s="75">
        <f>宇土市・上下益城郡!$E$58</f>
        <v>0</v>
      </c>
      <c r="F17" s="75">
        <f>宇土市・上下益城郡!$G$58</f>
        <v>0</v>
      </c>
      <c r="G17" s="75">
        <f>宇土市・上下益城郡!$H$58</f>
        <v>0</v>
      </c>
      <c r="H17" s="75">
        <f>宇土市・上下益城郡!$J$58</f>
        <v>0</v>
      </c>
      <c r="I17" s="75">
        <f>宇土市・上下益城郡!$K$58</f>
        <v>0</v>
      </c>
      <c r="J17" s="75">
        <f>宇土市・上下益城郡!$M$58</f>
        <v>0</v>
      </c>
      <c r="K17" s="75">
        <f>宇土市・上下益城郡!$N$58</f>
        <v>0</v>
      </c>
      <c r="L17" s="75">
        <f>宇土市・上下益城郡!$P$58</f>
        <v>10410</v>
      </c>
      <c r="M17" s="75">
        <f>宇土市・上下益城郡!$Q$58</f>
        <v>0</v>
      </c>
      <c r="N17" s="72"/>
      <c r="O17" s="73"/>
      <c r="P17" s="74">
        <f t="shared" si="0"/>
        <v>10770</v>
      </c>
      <c r="Q17" s="74">
        <f t="shared" si="0"/>
        <v>0</v>
      </c>
      <c r="R17" s="78">
        <v>4</v>
      </c>
      <c r="S17" s="85">
        <v>37584</v>
      </c>
    </row>
    <row r="18" spans="1:19" ht="37.15" customHeight="1" x14ac:dyDescent="0.2">
      <c r="A18" s="69" t="s">
        <v>172</v>
      </c>
      <c r="B18" s="70" t="s">
        <v>173</v>
      </c>
      <c r="C18" s="58" t="s">
        <v>152</v>
      </c>
      <c r="D18" s="75">
        <f>熊本市!$D$60</f>
        <v>11590</v>
      </c>
      <c r="E18" s="75">
        <f>熊本市!$E$60</f>
        <v>0</v>
      </c>
      <c r="F18" s="75">
        <f>熊本市!$G$60</f>
        <v>8510</v>
      </c>
      <c r="G18" s="75">
        <f>熊本市!$H$60</f>
        <v>0</v>
      </c>
      <c r="H18" s="75">
        <f>熊本市!$J$60</f>
        <v>0</v>
      </c>
      <c r="I18" s="75">
        <f>熊本市!$K$60</f>
        <v>0</v>
      </c>
      <c r="J18" s="75">
        <f>熊本市!$M$60</f>
        <v>0</v>
      </c>
      <c r="K18" s="75">
        <f>熊本市!$N$60</f>
        <v>0</v>
      </c>
      <c r="L18" s="75">
        <f>熊本市!$P$60</f>
        <v>82710</v>
      </c>
      <c r="M18" s="75">
        <f>熊本市!$Q$60</f>
        <v>0</v>
      </c>
      <c r="N18" s="72">
        <f>熊本市!$T$60</f>
        <v>0</v>
      </c>
      <c r="O18" s="73"/>
      <c r="P18" s="74">
        <f t="shared" si="0"/>
        <v>102810</v>
      </c>
      <c r="Q18" s="74">
        <f t="shared" si="0"/>
        <v>0</v>
      </c>
      <c r="R18" s="78">
        <v>5</v>
      </c>
      <c r="S18" s="85">
        <v>365281</v>
      </c>
    </row>
    <row r="19" spans="1:19" ht="37.15" customHeight="1" x14ac:dyDescent="0.2">
      <c r="A19" s="69" t="s">
        <v>174</v>
      </c>
      <c r="B19" s="70" t="s">
        <v>175</v>
      </c>
      <c r="C19" s="58" t="s">
        <v>152</v>
      </c>
      <c r="D19" s="75">
        <f>合志市・菊池市郡・阿蘇市郡!$D$24</f>
        <v>0</v>
      </c>
      <c r="E19" s="75">
        <f>合志市・菊池市郡・阿蘇市郡!$E$24</f>
        <v>0</v>
      </c>
      <c r="F19" s="75">
        <f>合志市・菊池市郡・阿蘇市郡!$G$24</f>
        <v>320</v>
      </c>
      <c r="G19" s="75">
        <f>合志市・菊池市郡・阿蘇市郡!$H$24</f>
        <v>0</v>
      </c>
      <c r="H19" s="75">
        <f>合志市・菊池市郡・阿蘇市郡!$J$24</f>
        <v>0</v>
      </c>
      <c r="I19" s="75">
        <f>合志市・菊池市郡・阿蘇市郡!$K$24</f>
        <v>0</v>
      </c>
      <c r="J19" s="75">
        <f>合志市・菊池市郡・阿蘇市郡!$M$24</f>
        <v>0</v>
      </c>
      <c r="K19" s="75">
        <f>合志市・菊池市郡・阿蘇市郡!$N$24</f>
        <v>0</v>
      </c>
      <c r="L19" s="75">
        <f>合志市・菊池市郡・阿蘇市郡!$P$24</f>
        <v>15080</v>
      </c>
      <c r="M19" s="75">
        <f>合志市・菊池市郡・阿蘇市郡!$Q$24</f>
        <v>0</v>
      </c>
      <c r="N19" s="72"/>
      <c r="O19" s="73"/>
      <c r="P19" s="74">
        <f t="shared" si="0"/>
        <v>15400</v>
      </c>
      <c r="Q19" s="74">
        <f t="shared" si="0"/>
        <v>0</v>
      </c>
      <c r="R19" s="78">
        <v>6</v>
      </c>
      <c r="S19" s="85">
        <v>64067</v>
      </c>
    </row>
    <row r="20" spans="1:19" ht="37.15" customHeight="1" x14ac:dyDescent="0.2">
      <c r="A20" s="69" t="s">
        <v>176</v>
      </c>
      <c r="B20" s="70" t="s">
        <v>177</v>
      </c>
      <c r="C20" s="58" t="s">
        <v>152</v>
      </c>
      <c r="D20" s="75">
        <f>合志市・菊池市郡・阿蘇市郡!$D$34</f>
        <v>0</v>
      </c>
      <c r="E20" s="75">
        <f>合志市・菊池市郡・阿蘇市郡!$E$34</f>
        <v>0</v>
      </c>
      <c r="F20" s="75">
        <f>合志市・菊池市郡・阿蘇市郡!$G$34</f>
        <v>0</v>
      </c>
      <c r="G20" s="75">
        <f>合志市・菊池市郡・阿蘇市郡!$H$34</f>
        <v>0</v>
      </c>
      <c r="H20" s="75">
        <f>合志市・菊池市郡・阿蘇市郡!$J$34</f>
        <v>0</v>
      </c>
      <c r="I20" s="75">
        <f>合志市・菊池市郡・阿蘇市郡!$K$34</f>
        <v>0</v>
      </c>
      <c r="J20" s="75">
        <f>合志市・菊池市郡・阿蘇市郡!$M$34</f>
        <v>0</v>
      </c>
      <c r="K20" s="75">
        <f>合志市・菊池市郡・阿蘇市郡!$N$34</f>
        <v>0</v>
      </c>
      <c r="L20" s="75">
        <f>合志市・菊池市郡・阿蘇市郡!$P$34</f>
        <v>7130</v>
      </c>
      <c r="M20" s="75">
        <f>合志市・菊池市郡・阿蘇市郡!$Q$34</f>
        <v>0</v>
      </c>
      <c r="N20" s="72"/>
      <c r="O20" s="73"/>
      <c r="P20" s="74">
        <f t="shared" si="0"/>
        <v>7130</v>
      </c>
      <c r="Q20" s="74">
        <f t="shared" si="0"/>
        <v>0</v>
      </c>
      <c r="R20" s="78">
        <v>6</v>
      </c>
      <c r="S20" s="85">
        <v>20953</v>
      </c>
    </row>
    <row r="21" spans="1:19" ht="37.15" customHeight="1" x14ac:dyDescent="0.2">
      <c r="A21" s="69" t="s">
        <v>178</v>
      </c>
      <c r="B21" s="70" t="s">
        <v>179</v>
      </c>
      <c r="C21" s="58" t="s">
        <v>152</v>
      </c>
      <c r="D21" s="75">
        <f>合志市・菊池市郡・阿蘇市郡!$D$49</f>
        <v>50</v>
      </c>
      <c r="E21" s="75">
        <f>合志市・菊池市郡・阿蘇市郡!$E$49</f>
        <v>0</v>
      </c>
      <c r="F21" s="75">
        <f>合志市・菊池市郡・阿蘇市郡!$G$49</f>
        <v>0</v>
      </c>
      <c r="G21" s="75">
        <f>合志市・菊池市郡・阿蘇市郡!$H$49</f>
        <v>0</v>
      </c>
      <c r="H21" s="75">
        <f>合志市・菊池市郡・阿蘇市郡!$J$49</f>
        <v>0</v>
      </c>
      <c r="I21" s="75">
        <f>合志市・菊池市郡・阿蘇市郡!$K$49</f>
        <v>0</v>
      </c>
      <c r="J21" s="75">
        <f>合志市・菊池市郡・阿蘇市郡!$M$49</f>
        <v>0</v>
      </c>
      <c r="K21" s="75">
        <f>合志市・菊池市郡・阿蘇市郡!$N$49</f>
        <v>0</v>
      </c>
      <c r="L21" s="75">
        <f>合志市・菊池市郡・阿蘇市郡!$P$49</f>
        <v>8340</v>
      </c>
      <c r="M21" s="75">
        <f>合志市・菊池市郡・阿蘇市郡!$Q$49</f>
        <v>0</v>
      </c>
      <c r="N21" s="72"/>
      <c r="O21" s="73"/>
      <c r="P21" s="74">
        <f t="shared" si="0"/>
        <v>8390</v>
      </c>
      <c r="Q21" s="74">
        <f t="shared" si="0"/>
        <v>0</v>
      </c>
      <c r="R21" s="78">
        <v>6</v>
      </c>
      <c r="S21" s="85">
        <v>28336</v>
      </c>
    </row>
    <row r="22" spans="1:19" ht="37.15" customHeight="1" x14ac:dyDescent="0.2">
      <c r="A22" s="69" t="s">
        <v>185</v>
      </c>
      <c r="B22" s="70" t="s">
        <v>186</v>
      </c>
      <c r="C22" s="58" t="s">
        <v>152</v>
      </c>
      <c r="D22" s="75">
        <f>山鹿市・玉名市郡・荒尾市!$D$18</f>
        <v>760</v>
      </c>
      <c r="E22" s="75">
        <f>山鹿市・玉名市郡・荒尾市!$E$18</f>
        <v>0</v>
      </c>
      <c r="F22" s="75">
        <f>山鹿市・玉名市郡・荒尾市!$G$18</f>
        <v>0</v>
      </c>
      <c r="G22" s="75">
        <f>山鹿市・玉名市郡・荒尾市!$H$18</f>
        <v>0</v>
      </c>
      <c r="H22" s="75">
        <f>山鹿市・玉名市郡・荒尾市!$J$18</f>
        <v>0</v>
      </c>
      <c r="I22" s="75">
        <f>山鹿市・玉名市郡・荒尾市!$K$18</f>
        <v>0</v>
      </c>
      <c r="J22" s="75">
        <f>山鹿市・玉名市郡・荒尾市!$M$18</f>
        <v>0</v>
      </c>
      <c r="K22" s="75">
        <f>山鹿市・玉名市郡・荒尾市!$N$18</f>
        <v>0</v>
      </c>
      <c r="L22" s="75">
        <f>山鹿市・玉名市郡・荒尾市!$P$18</f>
        <v>6560</v>
      </c>
      <c r="M22" s="75">
        <f>山鹿市・玉名市郡・荒尾市!$Q$18</f>
        <v>0</v>
      </c>
      <c r="N22" s="72"/>
      <c r="O22" s="73"/>
      <c r="P22" s="74">
        <f t="shared" si="0"/>
        <v>7320</v>
      </c>
      <c r="Q22" s="74">
        <f t="shared" si="0"/>
        <v>0</v>
      </c>
      <c r="R22" s="78">
        <v>7</v>
      </c>
      <c r="S22" s="85">
        <v>22074</v>
      </c>
    </row>
    <row r="23" spans="1:19" ht="37.15" customHeight="1" x14ac:dyDescent="0.2">
      <c r="A23" s="69" t="s">
        <v>187</v>
      </c>
      <c r="B23" s="70" t="s">
        <v>188</v>
      </c>
      <c r="C23" s="58" t="s">
        <v>152</v>
      </c>
      <c r="D23" s="75">
        <f>山鹿市・玉名市郡・荒尾市!$D$30</f>
        <v>460</v>
      </c>
      <c r="E23" s="75">
        <f>山鹿市・玉名市郡・荒尾市!$E$30</f>
        <v>0</v>
      </c>
      <c r="F23" s="75">
        <f>山鹿市・玉名市郡・荒尾市!$G$30</f>
        <v>0</v>
      </c>
      <c r="G23" s="75">
        <f>山鹿市・玉名市郡・荒尾市!$H$30</f>
        <v>0</v>
      </c>
      <c r="H23" s="75">
        <f>山鹿市・玉名市郡・荒尾市!$J$30</f>
        <v>0</v>
      </c>
      <c r="I23" s="75">
        <f>山鹿市・玉名市郡・荒尾市!$K$30</f>
        <v>0</v>
      </c>
      <c r="J23" s="75">
        <f>山鹿市・玉名市郡・荒尾市!$M$30</f>
        <v>0</v>
      </c>
      <c r="K23" s="75">
        <f>山鹿市・玉名市郡・荒尾市!$N$30</f>
        <v>0</v>
      </c>
      <c r="L23" s="75">
        <f>山鹿市・玉名市郡・荒尾市!$P$30</f>
        <v>6270</v>
      </c>
      <c r="M23" s="75">
        <f>山鹿市・玉名市郡・荒尾市!$Q$30</f>
        <v>0</v>
      </c>
      <c r="N23" s="72"/>
      <c r="O23" s="73"/>
      <c r="P23" s="74">
        <f t="shared" si="0"/>
        <v>6730</v>
      </c>
      <c r="Q23" s="74">
        <f t="shared" si="0"/>
        <v>0</v>
      </c>
      <c r="R23" s="78">
        <v>7</v>
      </c>
      <c r="S23" s="85">
        <v>17384</v>
      </c>
    </row>
    <row r="24" spans="1:19" ht="37.15" customHeight="1" x14ac:dyDescent="0.2">
      <c r="A24" s="69" t="s">
        <v>189</v>
      </c>
      <c r="B24" s="70" t="s">
        <v>190</v>
      </c>
      <c r="C24" s="58" t="s">
        <v>152</v>
      </c>
      <c r="D24" s="75">
        <f>山鹿市・玉名市郡・荒尾市!$D$42</f>
        <v>1620</v>
      </c>
      <c r="E24" s="75">
        <f>山鹿市・玉名市郡・荒尾市!$E$42</f>
        <v>0</v>
      </c>
      <c r="F24" s="75">
        <f>山鹿市・玉名市郡・荒尾市!$G$42</f>
        <v>0</v>
      </c>
      <c r="G24" s="75">
        <f>山鹿市・玉名市郡・荒尾市!$H$42</f>
        <v>0</v>
      </c>
      <c r="H24" s="75">
        <f>山鹿市・玉名市郡・荒尾市!$J$42</f>
        <v>0</v>
      </c>
      <c r="I24" s="75">
        <f>山鹿市・玉名市郡・荒尾市!$K$42</f>
        <v>0</v>
      </c>
      <c r="J24" s="75">
        <f>山鹿市・玉名市郡・荒尾市!$M$42</f>
        <v>0</v>
      </c>
      <c r="K24" s="75">
        <f>山鹿市・玉名市郡・荒尾市!$N$42</f>
        <v>0</v>
      </c>
      <c r="L24" s="75">
        <f>山鹿市・玉名市郡・荒尾市!$P$42</f>
        <v>8590</v>
      </c>
      <c r="M24" s="75">
        <f>山鹿市・玉名市郡・荒尾市!$Q$42</f>
        <v>0</v>
      </c>
      <c r="N24" s="72"/>
      <c r="O24" s="73"/>
      <c r="P24" s="74">
        <f t="shared" si="0"/>
        <v>10210</v>
      </c>
      <c r="Q24" s="74">
        <f t="shared" si="0"/>
        <v>0</v>
      </c>
      <c r="R24" s="78">
        <v>7</v>
      </c>
      <c r="S24" s="85">
        <v>28687</v>
      </c>
    </row>
    <row r="25" spans="1:19" ht="37.15" customHeight="1" x14ac:dyDescent="0.2">
      <c r="A25" s="69" t="s">
        <v>191</v>
      </c>
      <c r="B25" s="70" t="s">
        <v>192</v>
      </c>
      <c r="C25" s="58" t="s">
        <v>152</v>
      </c>
      <c r="D25" s="75">
        <f>山鹿市・玉名市郡・荒尾市!$D$50</f>
        <v>2410</v>
      </c>
      <c r="E25" s="75">
        <f>山鹿市・玉名市郡・荒尾市!$E$50</f>
        <v>0</v>
      </c>
      <c r="F25" s="75">
        <f>山鹿市・玉名市郡・荒尾市!$G$50</f>
        <v>0</v>
      </c>
      <c r="G25" s="75">
        <f>山鹿市・玉名市郡・荒尾市!$H$50</f>
        <v>0</v>
      </c>
      <c r="H25" s="75">
        <f>山鹿市・玉名市郡・荒尾市!$J$50</f>
        <v>0</v>
      </c>
      <c r="I25" s="75">
        <f>山鹿市・玉名市郡・荒尾市!$K$50</f>
        <v>0</v>
      </c>
      <c r="J25" s="75">
        <f>山鹿市・玉名市郡・荒尾市!$M$50</f>
        <v>0</v>
      </c>
      <c r="K25" s="75">
        <f>山鹿市・玉名市郡・荒尾市!$N$50</f>
        <v>0</v>
      </c>
      <c r="L25" s="75">
        <f>山鹿市・玉名市郡・荒尾市!$P$50</f>
        <v>3970</v>
      </c>
      <c r="M25" s="75">
        <f>山鹿市・玉名市郡・荒尾市!$Q$50</f>
        <v>0</v>
      </c>
      <c r="N25" s="72"/>
      <c r="O25" s="73"/>
      <c r="P25" s="74">
        <f t="shared" si="0"/>
        <v>6380</v>
      </c>
      <c r="Q25" s="74">
        <f t="shared" si="0"/>
        <v>0</v>
      </c>
      <c r="R25" s="78">
        <v>7</v>
      </c>
      <c r="S25" s="85">
        <v>24028</v>
      </c>
    </row>
    <row r="26" spans="1:19" ht="37.15" customHeight="1" x14ac:dyDescent="0.2">
      <c r="A26" s="69"/>
      <c r="B26" s="70"/>
      <c r="C26" s="58"/>
      <c r="D26" s="75"/>
      <c r="E26" s="73"/>
      <c r="F26" s="75"/>
      <c r="G26" s="73"/>
      <c r="H26" s="75"/>
      <c r="I26" s="73"/>
      <c r="J26" s="75"/>
      <c r="K26" s="73"/>
      <c r="L26" s="75"/>
      <c r="M26" s="73"/>
      <c r="N26" s="72"/>
      <c r="O26" s="73"/>
      <c r="P26" s="74"/>
      <c r="Q26" s="75"/>
      <c r="R26" s="78"/>
      <c r="S26" s="86"/>
    </row>
    <row r="27" spans="1:19" ht="37.15" customHeight="1" x14ac:dyDescent="0.2">
      <c r="A27" s="58" t="s">
        <v>193</v>
      </c>
      <c r="B27" s="70"/>
      <c r="C27" s="58" t="s">
        <v>152</v>
      </c>
      <c r="D27" s="75">
        <f t="shared" ref="D27:M27" si="1">SUM(D7:D26)</f>
        <v>26090</v>
      </c>
      <c r="E27" s="75">
        <f t="shared" si="1"/>
        <v>0</v>
      </c>
      <c r="F27" s="75">
        <f t="shared" si="1"/>
        <v>9190</v>
      </c>
      <c r="G27" s="75">
        <f t="shared" si="1"/>
        <v>0</v>
      </c>
      <c r="H27" s="75">
        <f t="shared" si="1"/>
        <v>0</v>
      </c>
      <c r="I27" s="75">
        <f t="shared" si="1"/>
        <v>0</v>
      </c>
      <c r="J27" s="75">
        <f t="shared" si="1"/>
        <v>0</v>
      </c>
      <c r="K27" s="75">
        <f t="shared" si="1"/>
        <v>0</v>
      </c>
      <c r="L27" s="75">
        <f t="shared" si="1"/>
        <v>210850</v>
      </c>
      <c r="M27" s="75">
        <f t="shared" si="1"/>
        <v>0</v>
      </c>
      <c r="N27" s="72"/>
      <c r="O27" s="73"/>
      <c r="P27" s="75">
        <f>SUM(P7:P26)</f>
        <v>246130</v>
      </c>
      <c r="Q27" s="75">
        <f>SUM(Q7:Q26)</f>
        <v>0</v>
      </c>
      <c r="R27" s="78"/>
      <c r="S27" s="85">
        <f>SUM(S7:S26)</f>
        <v>821253</v>
      </c>
    </row>
    <row r="28" spans="1:19" ht="4.5" hidden="1" customHeight="1" x14ac:dyDescent="0.2">
      <c r="D28" s="89" t="s">
        <v>180</v>
      </c>
      <c r="E28" s="89"/>
      <c r="F28" s="89"/>
      <c r="G28" s="89"/>
      <c r="H28" s="89"/>
      <c r="I28" s="89"/>
      <c r="J28" s="89"/>
      <c r="K28" s="89"/>
      <c r="L28" s="89"/>
      <c r="M28" s="89"/>
      <c r="Q28" s="103"/>
      <c r="R28" s="103"/>
    </row>
    <row r="29" spans="1:19" ht="7.5" hidden="1" customHeight="1" x14ac:dyDescent="0.2">
      <c r="D29" s="89"/>
      <c r="E29" s="89"/>
      <c r="F29" s="89"/>
      <c r="G29" s="89"/>
      <c r="H29" s="89"/>
      <c r="I29" s="89"/>
      <c r="J29" s="89"/>
      <c r="K29" s="89"/>
      <c r="L29" s="89"/>
      <c r="M29" s="89"/>
      <c r="Q29" s="90"/>
      <c r="R29" s="90"/>
    </row>
    <row r="30" spans="1:19" ht="21.75" hidden="1" customHeight="1" x14ac:dyDescent="0.2"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104">
        <v>36130</v>
      </c>
      <c r="O30" s="104"/>
      <c r="P30" s="93" t="s">
        <v>181</v>
      </c>
      <c r="Q30" s="93"/>
      <c r="R30" s="93"/>
    </row>
    <row r="31" spans="1:19" ht="5.25" hidden="1" customHeight="1" x14ac:dyDescent="0.2">
      <c r="F31" s="64"/>
      <c r="G31" s="65"/>
      <c r="H31" s="65"/>
      <c r="I31" s="65"/>
      <c r="J31" s="65"/>
      <c r="K31" s="65"/>
      <c r="L31" s="65"/>
      <c r="N31" s="105"/>
      <c r="O31" s="105"/>
      <c r="P31" s="94"/>
      <c r="Q31" s="94"/>
      <c r="R31" s="94"/>
    </row>
    <row r="32" spans="1:19" s="59" customFormat="1" ht="17.5" hidden="1" customHeight="1" x14ac:dyDescent="0.2">
      <c r="A32" s="99" t="s">
        <v>136</v>
      </c>
      <c r="B32" s="101" t="s">
        <v>137</v>
      </c>
      <c r="C32" s="87"/>
      <c r="D32" s="95" t="s">
        <v>138</v>
      </c>
      <c r="E32" s="96"/>
      <c r="F32" s="95" t="s">
        <v>139</v>
      </c>
      <c r="G32" s="96"/>
      <c r="H32" s="95" t="s">
        <v>140</v>
      </c>
      <c r="I32" s="96"/>
      <c r="J32" s="95" t="s">
        <v>141</v>
      </c>
      <c r="K32" s="96"/>
      <c r="L32" s="95" t="s">
        <v>182</v>
      </c>
      <c r="M32" s="96"/>
      <c r="N32" s="95"/>
      <c r="O32" s="96"/>
      <c r="P32" s="87" t="s">
        <v>143</v>
      </c>
      <c r="Q32" s="97" t="s">
        <v>144</v>
      </c>
      <c r="R32" s="87" t="s">
        <v>145</v>
      </c>
    </row>
    <row r="33" spans="1:18" s="59" customFormat="1" ht="17.5" hidden="1" customHeight="1" x14ac:dyDescent="0.2">
      <c r="A33" s="100"/>
      <c r="B33" s="102"/>
      <c r="C33" s="88"/>
      <c r="D33" s="57" t="s">
        <v>146</v>
      </c>
      <c r="E33" s="68" t="s">
        <v>147</v>
      </c>
      <c r="F33" s="57" t="s">
        <v>146</v>
      </c>
      <c r="G33" s="68" t="s">
        <v>148</v>
      </c>
      <c r="H33" s="57" t="s">
        <v>146</v>
      </c>
      <c r="I33" s="68" t="s">
        <v>149</v>
      </c>
      <c r="J33" s="57" t="s">
        <v>146</v>
      </c>
      <c r="K33" s="68" t="s">
        <v>183</v>
      </c>
      <c r="L33" s="57" t="s">
        <v>146</v>
      </c>
      <c r="M33" s="68" t="s">
        <v>184</v>
      </c>
      <c r="N33" s="57" t="s">
        <v>146</v>
      </c>
      <c r="O33" s="68" t="s">
        <v>150</v>
      </c>
      <c r="P33" s="88"/>
      <c r="Q33" s="98"/>
      <c r="R33" s="88"/>
    </row>
  </sheetData>
  <mergeCells count="32">
    <mergeCell ref="A32:A33"/>
    <mergeCell ref="B32:B33"/>
    <mergeCell ref="C32:C33"/>
    <mergeCell ref="D32:E32"/>
    <mergeCell ref="F32:G32"/>
    <mergeCell ref="R32:R33"/>
    <mergeCell ref="D28:M30"/>
    <mergeCell ref="Q28:R29"/>
    <mergeCell ref="N30:O31"/>
    <mergeCell ref="P30:R31"/>
    <mergeCell ref="H32:I32"/>
    <mergeCell ref="J32:K32"/>
    <mergeCell ref="L32:M32"/>
    <mergeCell ref="N32:O32"/>
    <mergeCell ref="P32:P33"/>
    <mergeCell ref="Q32:Q33"/>
    <mergeCell ref="A5:A6"/>
    <mergeCell ref="B5:B6"/>
    <mergeCell ref="C5:C6"/>
    <mergeCell ref="D5:E5"/>
    <mergeCell ref="F5:G5"/>
    <mergeCell ref="R5:R6"/>
    <mergeCell ref="D1:M3"/>
    <mergeCell ref="Q1:R2"/>
    <mergeCell ref="N3:O4"/>
    <mergeCell ref="P3:R4"/>
    <mergeCell ref="H5:I5"/>
    <mergeCell ref="J5:K5"/>
    <mergeCell ref="L5:M5"/>
    <mergeCell ref="N5:O5"/>
    <mergeCell ref="P5:P6"/>
    <mergeCell ref="Q5:Q6"/>
  </mergeCells>
  <phoneticPr fontId="2"/>
  <pageMargins left="1.02" right="0.39370078740157483" top="0.39370078740157483" bottom="0.39370078740157483" header="0.44" footer="0"/>
  <pageSetup paperSize="12" scale="80" orientation="landscape" r:id="rId1"/>
  <headerFooter alignWithMargins="0">
    <oddHeader>&amp;R&amp;"HG丸ｺﾞｼｯｸM-PRO,ﾒﾃﾞｨｳﾑ"&amp;9PAGE.&amp;P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5185D-E9DC-4B01-9BFD-5C2CD244E28F}">
  <dimension ref="A1:T62"/>
  <sheetViews>
    <sheetView showZeros="0" zoomScaleNormal="100" workbookViewId="0">
      <selection activeCell="P5" sqref="P5:P6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5" width="8.6328125" style="3" customWidth="1"/>
    <col min="6" max="6" width="12.6328125" style="3" customWidth="1"/>
    <col min="7" max="8" width="8.6328125" style="3" customWidth="1"/>
    <col min="9" max="9" width="12.6328125" style="3" customWidth="1"/>
    <col min="10" max="11" width="8.6328125" style="3" customWidth="1"/>
    <col min="12" max="12" width="12.6328125" style="3" customWidth="1"/>
    <col min="13" max="14" width="8.6328125" style="3" customWidth="1"/>
    <col min="15" max="15" width="12.6328125" style="3" customWidth="1"/>
    <col min="16" max="17" width="8.6328125" style="3" customWidth="1"/>
    <col min="18" max="18" width="12.6328125" style="3" customWidth="1"/>
    <col min="19" max="16384" width="9" style="3"/>
  </cols>
  <sheetData>
    <row r="1" spans="1:20" ht="24" customHeight="1" x14ac:dyDescent="0.35">
      <c r="A1" s="1" t="s">
        <v>54</v>
      </c>
      <c r="B1" s="2" t="s">
        <v>55</v>
      </c>
      <c r="C1" s="1"/>
      <c r="F1" s="136" t="s">
        <v>214</v>
      </c>
      <c r="G1" s="136"/>
      <c r="H1" s="136"/>
      <c r="I1" s="136"/>
      <c r="J1" s="136"/>
      <c r="K1" s="136"/>
      <c r="L1" s="136"/>
      <c r="P1" s="27"/>
    </row>
    <row r="2" spans="1:20" ht="6.65" customHeight="1" x14ac:dyDescent="0.2">
      <c r="C2" s="4"/>
      <c r="F2" s="82"/>
      <c r="G2" s="82"/>
      <c r="H2" s="82"/>
      <c r="I2" s="82"/>
      <c r="J2" s="82"/>
      <c r="K2" s="5"/>
      <c r="L2" s="5"/>
      <c r="M2" s="108">
        <v>46296</v>
      </c>
      <c r="N2" s="108"/>
      <c r="O2" s="107" t="s">
        <v>352</v>
      </c>
      <c r="P2" s="107"/>
      <c r="Q2" s="107"/>
    </row>
    <row r="3" spans="1:20" ht="6.65" customHeight="1" thickBot="1" x14ac:dyDescent="0.25">
      <c r="M3" s="108"/>
      <c r="N3" s="108"/>
      <c r="O3" s="107"/>
      <c r="P3" s="107"/>
      <c r="Q3" s="107"/>
    </row>
    <row r="4" spans="1:20" ht="12.75" customHeight="1" x14ac:dyDescent="0.2">
      <c r="A4" s="129" t="s">
        <v>44</v>
      </c>
      <c r="B4" s="130"/>
      <c r="C4" s="130"/>
      <c r="D4" s="130"/>
      <c r="E4" s="131"/>
      <c r="F4" s="132" t="s">
        <v>56</v>
      </c>
      <c r="G4" s="130"/>
      <c r="H4" s="131"/>
      <c r="I4" s="109" t="s">
        <v>46</v>
      </c>
      <c r="J4" s="109"/>
      <c r="K4" s="109" t="s">
        <v>47</v>
      </c>
      <c r="L4" s="109"/>
      <c r="M4" s="109"/>
      <c r="N4" s="32" t="s">
        <v>57</v>
      </c>
      <c r="O4" s="109" t="s">
        <v>49</v>
      </c>
      <c r="P4" s="109"/>
      <c r="Q4" s="109"/>
      <c r="R4" s="109" t="s">
        <v>50</v>
      </c>
      <c r="S4" s="109"/>
      <c r="T4" s="33" t="s">
        <v>58</v>
      </c>
    </row>
    <row r="5" spans="1:20" ht="12.75" customHeight="1" x14ac:dyDescent="0.2">
      <c r="A5" s="133"/>
      <c r="B5" s="115"/>
      <c r="C5" s="115"/>
      <c r="D5" s="115"/>
      <c r="E5" s="116"/>
      <c r="F5" s="114"/>
      <c r="G5" s="115"/>
      <c r="H5" s="116"/>
      <c r="I5" s="110"/>
      <c r="J5" s="110"/>
      <c r="K5" s="114" t="s">
        <v>59</v>
      </c>
      <c r="L5" s="115"/>
      <c r="M5" s="116"/>
      <c r="N5" s="110"/>
      <c r="O5" s="121">
        <f>山鹿市・玉名市郡・荒尾市!O5</f>
        <v>0</v>
      </c>
      <c r="P5" s="122"/>
      <c r="Q5" s="34"/>
      <c r="R5" s="110"/>
      <c r="S5" s="110"/>
      <c r="T5" s="127"/>
    </row>
    <row r="6" spans="1:20" ht="12.75" customHeight="1" x14ac:dyDescent="0.2">
      <c r="A6" s="134"/>
      <c r="B6" s="118"/>
      <c r="C6" s="118"/>
      <c r="D6" s="118"/>
      <c r="E6" s="112"/>
      <c r="F6" s="117"/>
      <c r="G6" s="118"/>
      <c r="H6" s="112"/>
      <c r="I6" s="110"/>
      <c r="J6" s="110"/>
      <c r="K6" s="117"/>
      <c r="L6" s="118"/>
      <c r="M6" s="112"/>
      <c r="N6" s="110"/>
      <c r="O6" s="123"/>
      <c r="P6" s="124"/>
      <c r="Q6" s="112" t="s">
        <v>53</v>
      </c>
      <c r="R6" s="110"/>
      <c r="S6" s="110"/>
      <c r="T6" s="127"/>
    </row>
    <row r="7" spans="1:20" ht="12.75" customHeight="1" thickBot="1" x14ac:dyDescent="0.25">
      <c r="A7" s="135"/>
      <c r="B7" s="120"/>
      <c r="C7" s="120"/>
      <c r="D7" s="120"/>
      <c r="E7" s="113"/>
      <c r="F7" s="119"/>
      <c r="G7" s="120"/>
      <c r="H7" s="113"/>
      <c r="I7" s="111"/>
      <c r="J7" s="111"/>
      <c r="K7" s="119"/>
      <c r="L7" s="120"/>
      <c r="M7" s="113"/>
      <c r="N7" s="111"/>
      <c r="O7" s="125"/>
      <c r="P7" s="126"/>
      <c r="Q7" s="113"/>
      <c r="R7" s="111"/>
      <c r="S7" s="111"/>
      <c r="T7" s="128"/>
    </row>
    <row r="8" spans="1:20" ht="8.15" customHeight="1" x14ac:dyDescent="0.2"/>
    <row r="9" spans="1:20" ht="13" customHeight="1" x14ac:dyDescent="0.2">
      <c r="A9" s="6" t="s">
        <v>54</v>
      </c>
      <c r="B9" s="7" t="s">
        <v>0</v>
      </c>
      <c r="C9" s="106" t="s">
        <v>60</v>
      </c>
      <c r="D9" s="106"/>
      <c r="E9" s="106"/>
      <c r="F9" s="106" t="s">
        <v>61</v>
      </c>
      <c r="G9" s="106"/>
      <c r="H9" s="106"/>
      <c r="I9" s="106" t="s">
        <v>62</v>
      </c>
      <c r="J9" s="106"/>
      <c r="K9" s="106"/>
      <c r="L9" s="106" t="s">
        <v>63</v>
      </c>
      <c r="M9" s="106"/>
      <c r="N9" s="106"/>
      <c r="O9" s="106" t="s">
        <v>64</v>
      </c>
      <c r="P9" s="106"/>
      <c r="Q9" s="106"/>
      <c r="R9" s="106"/>
      <c r="S9" s="106"/>
      <c r="T9" s="106"/>
    </row>
    <row r="10" spans="1:20" ht="13" customHeight="1" x14ac:dyDescent="0.2">
      <c r="A10" s="8"/>
      <c r="B10" s="9"/>
      <c r="C10" s="106" t="s">
        <v>65</v>
      </c>
      <c r="D10" s="106"/>
      <c r="E10" s="106"/>
      <c r="F10" s="106" t="s">
        <v>66</v>
      </c>
      <c r="G10" s="106"/>
      <c r="H10" s="106"/>
      <c r="I10" s="106" t="s">
        <v>67</v>
      </c>
      <c r="J10" s="106"/>
      <c r="K10" s="106"/>
      <c r="L10" s="106" t="s">
        <v>68</v>
      </c>
      <c r="M10" s="106"/>
      <c r="N10" s="106"/>
      <c r="O10" s="106" t="s">
        <v>69</v>
      </c>
      <c r="P10" s="106"/>
      <c r="Q10" s="106"/>
      <c r="R10" s="106"/>
      <c r="S10" s="106"/>
      <c r="T10" s="106"/>
    </row>
    <row r="11" spans="1:20" ht="13" customHeight="1" x14ac:dyDescent="0.2">
      <c r="A11" s="10" t="s">
        <v>70</v>
      </c>
      <c r="B11" s="11" t="s">
        <v>54</v>
      </c>
      <c r="C11" s="54" t="s">
        <v>71</v>
      </c>
      <c r="D11" s="12" t="s">
        <v>72</v>
      </c>
      <c r="E11" s="12" t="s">
        <v>73</v>
      </c>
      <c r="F11" s="12" t="s">
        <v>71</v>
      </c>
      <c r="G11" s="12" t="s">
        <v>72</v>
      </c>
      <c r="H11" s="12" t="s">
        <v>73</v>
      </c>
      <c r="I11" s="12" t="s">
        <v>71</v>
      </c>
      <c r="J11" s="12" t="s">
        <v>72</v>
      </c>
      <c r="K11" s="12" t="s">
        <v>73</v>
      </c>
      <c r="L11" s="12" t="s">
        <v>71</v>
      </c>
      <c r="M11" s="12" t="s">
        <v>72</v>
      </c>
      <c r="N11" s="12" t="s">
        <v>73</v>
      </c>
      <c r="O11" s="12" t="s">
        <v>71</v>
      </c>
      <c r="P11" s="12" t="s">
        <v>72</v>
      </c>
      <c r="Q11" s="12" t="s">
        <v>73</v>
      </c>
      <c r="R11" s="12" t="s">
        <v>71</v>
      </c>
      <c r="S11" s="12" t="s">
        <v>40</v>
      </c>
      <c r="T11" s="12" t="s">
        <v>73</v>
      </c>
    </row>
    <row r="12" spans="1:20" ht="12" customHeight="1" x14ac:dyDescent="0.2">
      <c r="A12" s="13" t="s">
        <v>74</v>
      </c>
      <c r="B12" s="20">
        <v>1</v>
      </c>
      <c r="C12" s="60" t="s">
        <v>222</v>
      </c>
      <c r="D12" s="79">
        <v>1040</v>
      </c>
      <c r="E12" s="83"/>
      <c r="F12" s="60"/>
      <c r="G12" s="60"/>
      <c r="H12" s="84"/>
      <c r="I12" s="60"/>
      <c r="J12" s="60"/>
      <c r="K12" s="83"/>
      <c r="L12" s="60"/>
      <c r="M12" s="60"/>
      <c r="N12" s="83"/>
      <c r="O12" s="60" t="s">
        <v>198</v>
      </c>
      <c r="P12" s="79">
        <v>1950</v>
      </c>
      <c r="Q12" s="14"/>
      <c r="R12" s="14"/>
      <c r="S12" s="14"/>
      <c r="T12" s="14"/>
    </row>
    <row r="13" spans="1:20" ht="12" customHeight="1" x14ac:dyDescent="0.2">
      <c r="A13" s="8" t="s">
        <v>75</v>
      </c>
      <c r="B13" s="21"/>
      <c r="C13" s="60"/>
      <c r="D13" s="60"/>
      <c r="E13" s="83"/>
      <c r="F13" s="60"/>
      <c r="G13" s="60"/>
      <c r="H13" s="84"/>
      <c r="I13" s="60"/>
      <c r="J13" s="60"/>
      <c r="K13" s="83"/>
      <c r="L13" s="60"/>
      <c r="M13" s="60"/>
      <c r="N13" s="83"/>
      <c r="O13" s="60" t="s">
        <v>199</v>
      </c>
      <c r="P13" s="79">
        <v>1560</v>
      </c>
      <c r="Q13" s="14"/>
      <c r="R13" s="14"/>
      <c r="S13" s="14"/>
      <c r="T13" s="14"/>
    </row>
    <row r="14" spans="1:20" ht="12" customHeight="1" x14ac:dyDescent="0.2">
      <c r="A14" s="8"/>
      <c r="B14" s="21"/>
      <c r="C14" s="60"/>
      <c r="D14" s="60"/>
      <c r="E14" s="83"/>
      <c r="F14" s="60"/>
      <c r="G14" s="60"/>
      <c r="H14" s="84"/>
      <c r="I14" s="60"/>
      <c r="J14" s="60"/>
      <c r="K14" s="83"/>
      <c r="L14" s="60"/>
      <c r="M14" s="60"/>
      <c r="N14" s="83"/>
      <c r="O14" s="60" t="s">
        <v>96</v>
      </c>
      <c r="P14" s="60">
        <v>790</v>
      </c>
      <c r="Q14" s="14"/>
      <c r="R14" s="14"/>
      <c r="S14" s="14"/>
      <c r="T14" s="14"/>
    </row>
    <row r="15" spans="1:20" ht="12" customHeight="1" x14ac:dyDescent="0.2">
      <c r="A15" s="8"/>
      <c r="B15" s="21"/>
      <c r="C15" s="36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12" customHeight="1" x14ac:dyDescent="0.2">
      <c r="A16" s="8"/>
      <c r="B16" s="21"/>
      <c r="C16" s="3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24"/>
      <c r="T16" s="14"/>
    </row>
    <row r="17" spans="1:20" ht="12" customHeight="1" x14ac:dyDescent="0.2">
      <c r="A17" s="8"/>
      <c r="B17" s="21"/>
      <c r="C17" s="36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24"/>
      <c r="T17" s="14"/>
    </row>
    <row r="18" spans="1:20" ht="12" customHeight="1" x14ac:dyDescent="0.2">
      <c r="A18" s="8"/>
      <c r="B18" s="21"/>
      <c r="C18" s="36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24"/>
      <c r="T18" s="14"/>
    </row>
    <row r="19" spans="1:20" ht="12" customHeight="1" x14ac:dyDescent="0.2">
      <c r="A19" s="8"/>
      <c r="B19" s="21"/>
      <c r="C19" s="36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24"/>
      <c r="T19" s="14"/>
    </row>
    <row r="20" spans="1:20" ht="12" customHeight="1" x14ac:dyDescent="0.2">
      <c r="A20" s="8"/>
      <c r="B20" s="21"/>
      <c r="C20" s="36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24"/>
      <c r="T20" s="14"/>
    </row>
    <row r="21" spans="1:20" ht="12" customHeight="1" x14ac:dyDescent="0.2">
      <c r="A21" s="31" t="s">
        <v>42</v>
      </c>
      <c r="B21" s="21">
        <f>D23+G23+J23+M23+P23</f>
        <v>5340</v>
      </c>
      <c r="C21" s="36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24"/>
      <c r="T21" s="14"/>
    </row>
    <row r="22" spans="1:20" ht="12" customHeight="1" x14ac:dyDescent="0.2">
      <c r="A22" s="8"/>
      <c r="B22" s="21"/>
      <c r="C22" s="36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24"/>
      <c r="T22" s="14"/>
    </row>
    <row r="23" spans="1:20" ht="12" customHeight="1" thickBot="1" x14ac:dyDescent="0.25">
      <c r="A23" s="15" t="s">
        <v>43</v>
      </c>
      <c r="B23" s="22">
        <f>E23+H23+K23+N23+Q23</f>
        <v>0</v>
      </c>
      <c r="C23" s="53" t="s">
        <v>76</v>
      </c>
      <c r="D23" s="25">
        <f>SUM(D12:D22)</f>
        <v>1040</v>
      </c>
      <c r="E23" s="25">
        <f>SUM(E12:E22)</f>
        <v>0</v>
      </c>
      <c r="F23" s="16" t="s">
        <v>76</v>
      </c>
      <c r="G23" s="25">
        <f>SUM(G12:G22)</f>
        <v>0</v>
      </c>
      <c r="H23" s="25">
        <f>SUM(H12:H22)</f>
        <v>0</v>
      </c>
      <c r="I23" s="16" t="s">
        <v>76</v>
      </c>
      <c r="J23" s="25"/>
      <c r="K23" s="25"/>
      <c r="L23" s="16" t="s">
        <v>76</v>
      </c>
      <c r="M23" s="17"/>
      <c r="N23" s="17"/>
      <c r="O23" s="16" t="s">
        <v>76</v>
      </c>
      <c r="P23" s="25">
        <f>SUM(P12:P22)</f>
        <v>4300</v>
      </c>
      <c r="Q23" s="25">
        <f>SUM(Q12:Q22)</f>
        <v>0</v>
      </c>
      <c r="R23" s="16"/>
      <c r="S23" s="25"/>
      <c r="T23" s="25"/>
    </row>
    <row r="24" spans="1:20" ht="12" customHeight="1" x14ac:dyDescent="0.2">
      <c r="A24" s="8"/>
      <c r="B24" s="21"/>
      <c r="C24" s="38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24"/>
      <c r="T24" s="14"/>
    </row>
    <row r="25" spans="1:20" ht="12" customHeight="1" x14ac:dyDescent="0.2">
      <c r="A25" s="8" t="s">
        <v>77</v>
      </c>
      <c r="B25" s="21">
        <v>2</v>
      </c>
      <c r="C25" s="60" t="s">
        <v>223</v>
      </c>
      <c r="D25" s="60">
        <v>420</v>
      </c>
      <c r="E25" s="83"/>
      <c r="F25" s="60" t="s">
        <v>224</v>
      </c>
      <c r="G25" s="60">
        <v>150</v>
      </c>
      <c r="H25" s="84"/>
      <c r="I25" s="60"/>
      <c r="J25" s="60"/>
      <c r="K25" s="83"/>
      <c r="L25" s="60"/>
      <c r="M25" s="60"/>
      <c r="N25" s="83"/>
      <c r="O25" s="60" t="s">
        <v>97</v>
      </c>
      <c r="P25" s="60">
        <v>500</v>
      </c>
      <c r="Q25" s="14"/>
      <c r="R25" s="14"/>
      <c r="S25" s="14"/>
      <c r="T25" s="14"/>
    </row>
    <row r="26" spans="1:20" ht="12" customHeight="1" x14ac:dyDescent="0.2">
      <c r="A26" s="8" t="s">
        <v>75</v>
      </c>
      <c r="B26" s="21"/>
      <c r="C26" s="60" t="s">
        <v>225</v>
      </c>
      <c r="D26" s="79">
        <v>700</v>
      </c>
      <c r="E26" s="83"/>
      <c r="F26" s="60" t="s">
        <v>226</v>
      </c>
      <c r="G26" s="60">
        <v>100</v>
      </c>
      <c r="H26" s="84"/>
      <c r="I26" s="60"/>
      <c r="J26" s="60"/>
      <c r="K26" s="83"/>
      <c r="L26" s="60"/>
      <c r="M26" s="60"/>
      <c r="N26" s="83"/>
      <c r="O26" s="60" t="s">
        <v>98</v>
      </c>
      <c r="P26" s="79">
        <v>1190</v>
      </c>
      <c r="Q26" s="14"/>
      <c r="R26" s="14"/>
      <c r="S26" s="14"/>
      <c r="T26" s="14"/>
    </row>
    <row r="27" spans="1:20" ht="12" customHeight="1" x14ac:dyDescent="0.2">
      <c r="A27" s="8"/>
      <c r="B27" s="21"/>
      <c r="C27" s="60"/>
      <c r="D27" s="60"/>
      <c r="E27" s="83"/>
      <c r="F27" s="60"/>
      <c r="G27" s="60"/>
      <c r="H27" s="84"/>
      <c r="I27" s="60"/>
      <c r="J27" s="60"/>
      <c r="K27" s="83"/>
      <c r="L27" s="60"/>
      <c r="M27" s="60"/>
      <c r="N27" s="83"/>
      <c r="O27" s="60" t="s">
        <v>99</v>
      </c>
      <c r="P27" s="79">
        <v>1490</v>
      </c>
      <c r="Q27" s="14"/>
      <c r="R27" s="14"/>
      <c r="S27" s="14"/>
      <c r="T27" s="14"/>
    </row>
    <row r="28" spans="1:20" ht="12" customHeight="1" x14ac:dyDescent="0.2">
      <c r="A28" s="8"/>
      <c r="B28" s="21"/>
      <c r="C28" s="60"/>
      <c r="D28" s="60"/>
      <c r="E28" s="83"/>
      <c r="F28" s="60"/>
      <c r="G28" s="60"/>
      <c r="H28" s="84"/>
      <c r="I28" s="60"/>
      <c r="J28" s="60"/>
      <c r="K28" s="83"/>
      <c r="L28" s="60"/>
      <c r="M28" s="60"/>
      <c r="N28" s="83"/>
      <c r="O28" s="60" t="s">
        <v>207</v>
      </c>
      <c r="P28" s="60">
        <v>730</v>
      </c>
      <c r="Q28" s="14"/>
      <c r="R28" s="14"/>
      <c r="S28" s="14"/>
      <c r="T28" s="14"/>
    </row>
    <row r="29" spans="1:20" ht="12" customHeight="1" x14ac:dyDescent="0.2">
      <c r="A29" s="8"/>
      <c r="B29" s="21"/>
      <c r="C29" s="60"/>
      <c r="D29" s="60"/>
      <c r="E29" s="83"/>
      <c r="F29" s="60"/>
      <c r="G29" s="60"/>
      <c r="H29" s="84"/>
      <c r="I29" s="60"/>
      <c r="J29" s="60"/>
      <c r="K29" s="83"/>
      <c r="L29" s="60"/>
      <c r="M29" s="60"/>
      <c r="N29" s="83"/>
      <c r="O29" s="60" t="s">
        <v>100</v>
      </c>
      <c r="P29" s="79">
        <v>940</v>
      </c>
      <c r="Q29" s="14"/>
      <c r="R29" s="14"/>
      <c r="S29" s="14"/>
      <c r="T29" s="14"/>
    </row>
    <row r="30" spans="1:20" ht="12" customHeight="1" x14ac:dyDescent="0.2">
      <c r="A30" s="8"/>
      <c r="B30" s="21"/>
      <c r="C30" s="36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24"/>
      <c r="T30" s="14"/>
    </row>
    <row r="31" spans="1:20" ht="12" customHeight="1" x14ac:dyDescent="0.2">
      <c r="A31" s="8"/>
      <c r="B31" s="21"/>
      <c r="C31" s="36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24"/>
      <c r="T31" s="14"/>
    </row>
    <row r="32" spans="1:20" ht="12" customHeight="1" x14ac:dyDescent="0.2">
      <c r="A32" s="8"/>
      <c r="B32" s="21"/>
      <c r="C32" s="36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24"/>
      <c r="T32" s="14"/>
    </row>
    <row r="33" spans="1:20" ht="12" customHeight="1" x14ac:dyDescent="0.2">
      <c r="A33" s="8"/>
      <c r="B33" s="21"/>
      <c r="C33" s="36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24"/>
      <c r="T33" s="14"/>
    </row>
    <row r="34" spans="1:20" ht="12" customHeight="1" x14ac:dyDescent="0.2">
      <c r="A34" s="8"/>
      <c r="B34" s="21"/>
      <c r="C34" s="36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24"/>
      <c r="T34" s="14"/>
    </row>
    <row r="35" spans="1:20" ht="12" customHeight="1" x14ac:dyDescent="0.2">
      <c r="A35" s="8"/>
      <c r="B35" s="21"/>
      <c r="C35" s="36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24"/>
      <c r="T35" s="14"/>
    </row>
    <row r="36" spans="1:20" ht="12" customHeight="1" x14ac:dyDescent="0.2">
      <c r="A36" s="8"/>
      <c r="B36" s="21"/>
      <c r="C36" s="36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24"/>
      <c r="T36" s="14"/>
    </row>
    <row r="37" spans="1:20" ht="12" customHeight="1" x14ac:dyDescent="0.2">
      <c r="A37" s="31" t="s">
        <v>42</v>
      </c>
      <c r="B37" s="21">
        <f>D39+G39+J39+M39+P39</f>
        <v>6220</v>
      </c>
      <c r="C37" s="36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24"/>
      <c r="T37" s="14"/>
    </row>
    <row r="38" spans="1:20" ht="12" customHeight="1" x14ac:dyDescent="0.2">
      <c r="A38" s="8"/>
      <c r="B38" s="21"/>
      <c r="C38" s="36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24"/>
      <c r="T38" s="14"/>
    </row>
    <row r="39" spans="1:20" ht="12" customHeight="1" thickBot="1" x14ac:dyDescent="0.25">
      <c r="A39" s="15" t="s">
        <v>43</v>
      </c>
      <c r="B39" s="22">
        <f>E39+H39+K39+N39+Q39</f>
        <v>0</v>
      </c>
      <c r="C39" s="53" t="s">
        <v>76</v>
      </c>
      <c r="D39" s="25">
        <f>SUM(D25:D38)</f>
        <v>1120</v>
      </c>
      <c r="E39" s="25">
        <f>SUM(E25:E38)</f>
        <v>0</v>
      </c>
      <c r="F39" s="16" t="s">
        <v>76</v>
      </c>
      <c r="G39" s="25">
        <f>SUM(G25:G38)</f>
        <v>250</v>
      </c>
      <c r="H39" s="25">
        <f>SUM(H25:H38)</f>
        <v>0</v>
      </c>
      <c r="I39" s="16" t="s">
        <v>76</v>
      </c>
      <c r="J39" s="25">
        <f>SUM(J25:J38)</f>
        <v>0</v>
      </c>
      <c r="K39" s="25">
        <f>SUM(K25:K38)</f>
        <v>0</v>
      </c>
      <c r="L39" s="16" t="s">
        <v>76</v>
      </c>
      <c r="M39" s="25">
        <f>SUM(M25:M38)</f>
        <v>0</v>
      </c>
      <c r="N39" s="25">
        <f>SUM(N25:N38)</f>
        <v>0</v>
      </c>
      <c r="O39" s="16" t="s">
        <v>76</v>
      </c>
      <c r="P39" s="25">
        <f>SUM(P25:P38)</f>
        <v>4850</v>
      </c>
      <c r="Q39" s="25">
        <f>SUM(Q25:Q38)</f>
        <v>0</v>
      </c>
      <c r="R39" s="16"/>
      <c r="S39" s="25"/>
      <c r="T39" s="25"/>
    </row>
    <row r="40" spans="1:20" ht="12" customHeight="1" x14ac:dyDescent="0.2">
      <c r="A40" s="8"/>
      <c r="B40" s="21"/>
      <c r="C40" s="38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24"/>
      <c r="T40" s="14"/>
    </row>
    <row r="41" spans="1:20" ht="12" customHeight="1" x14ac:dyDescent="0.2">
      <c r="A41" s="8" t="s">
        <v>78</v>
      </c>
      <c r="B41" s="21">
        <v>3</v>
      </c>
      <c r="C41" s="60" t="s">
        <v>227</v>
      </c>
      <c r="D41" s="79">
        <v>1010</v>
      </c>
      <c r="E41" s="83"/>
      <c r="F41" s="60"/>
      <c r="G41" s="60"/>
      <c r="H41" s="84"/>
      <c r="I41" s="60"/>
      <c r="J41" s="60"/>
      <c r="K41" s="83"/>
      <c r="L41" s="60"/>
      <c r="M41" s="60"/>
      <c r="N41" s="83"/>
      <c r="O41" s="77" t="s">
        <v>228</v>
      </c>
      <c r="P41" s="79">
        <v>2600</v>
      </c>
      <c r="Q41" s="14"/>
      <c r="R41" s="14"/>
      <c r="S41" s="14"/>
      <c r="T41" s="14"/>
    </row>
    <row r="42" spans="1:20" ht="12" customHeight="1" x14ac:dyDescent="0.2">
      <c r="A42" s="8" t="s">
        <v>75</v>
      </c>
      <c r="B42" s="21"/>
      <c r="C42" s="60"/>
      <c r="D42" s="60"/>
      <c r="E42" s="83"/>
      <c r="F42" s="60"/>
      <c r="G42" s="60"/>
      <c r="H42" s="84"/>
      <c r="I42" s="60"/>
      <c r="J42" s="60"/>
      <c r="K42" s="83"/>
      <c r="L42" s="60"/>
      <c r="M42" s="60"/>
      <c r="N42" s="83"/>
      <c r="O42" s="60"/>
      <c r="P42" s="60"/>
      <c r="Q42" s="14"/>
      <c r="R42" s="14"/>
      <c r="S42" s="24"/>
      <c r="T42" s="14"/>
    </row>
    <row r="43" spans="1:20" ht="12" customHeight="1" x14ac:dyDescent="0.2">
      <c r="A43" s="8"/>
      <c r="B43" s="21"/>
      <c r="C43" s="36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24"/>
      <c r="T43" s="14"/>
    </row>
    <row r="44" spans="1:20" ht="12" customHeight="1" x14ac:dyDescent="0.2">
      <c r="A44" s="8"/>
      <c r="B44" s="21"/>
      <c r="C44" s="36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24"/>
      <c r="T44" s="14"/>
    </row>
    <row r="45" spans="1:20" ht="12" customHeight="1" x14ac:dyDescent="0.2">
      <c r="A45" s="8"/>
      <c r="B45" s="21"/>
      <c r="C45" s="36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24"/>
      <c r="T45" s="14"/>
    </row>
    <row r="46" spans="1:20" ht="12" customHeight="1" x14ac:dyDescent="0.2">
      <c r="A46" s="8"/>
      <c r="B46" s="21"/>
      <c r="C46" s="36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24"/>
      <c r="T46" s="14"/>
    </row>
    <row r="47" spans="1:20" ht="12" customHeight="1" x14ac:dyDescent="0.2">
      <c r="A47" s="8"/>
      <c r="B47" s="21"/>
      <c r="C47" s="36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24"/>
      <c r="T47" s="14"/>
    </row>
    <row r="48" spans="1:20" ht="12" customHeight="1" x14ac:dyDescent="0.2">
      <c r="A48" s="8"/>
      <c r="B48" s="21"/>
      <c r="C48" s="36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24"/>
      <c r="T48" s="14"/>
    </row>
    <row r="49" spans="1:20" ht="12" customHeight="1" x14ac:dyDescent="0.2">
      <c r="A49" s="8"/>
      <c r="B49" s="21"/>
      <c r="C49" s="36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24"/>
      <c r="T49" s="14"/>
    </row>
    <row r="50" spans="1:20" ht="12" customHeight="1" x14ac:dyDescent="0.2">
      <c r="A50" s="8"/>
      <c r="B50" s="21"/>
      <c r="C50" s="36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24"/>
      <c r="T50" s="14"/>
    </row>
    <row r="51" spans="1:20" ht="12" customHeight="1" x14ac:dyDescent="0.2">
      <c r="A51" s="31" t="s">
        <v>42</v>
      </c>
      <c r="B51" s="21">
        <f>D53+G53+J53+M53+P53</f>
        <v>3610</v>
      </c>
      <c r="C51" s="36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24"/>
      <c r="T51" s="14"/>
    </row>
    <row r="52" spans="1:20" ht="12" customHeight="1" x14ac:dyDescent="0.2">
      <c r="A52" s="8"/>
      <c r="B52" s="21"/>
      <c r="C52" s="36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24"/>
      <c r="T52" s="14"/>
    </row>
    <row r="53" spans="1:20" ht="12" customHeight="1" thickBot="1" x14ac:dyDescent="0.25">
      <c r="A53" s="15" t="s">
        <v>43</v>
      </c>
      <c r="B53" s="22">
        <f>E53+H53+K53+N53+Q53</f>
        <v>0</v>
      </c>
      <c r="C53" s="53" t="s">
        <v>76</v>
      </c>
      <c r="D53" s="25">
        <f>SUM(D41:D52)</f>
        <v>1010</v>
      </c>
      <c r="E53" s="25">
        <f>SUM(E41:E52)</f>
        <v>0</v>
      </c>
      <c r="F53" s="16" t="s">
        <v>76</v>
      </c>
      <c r="G53" s="25">
        <f>SUM(G41:G52)</f>
        <v>0</v>
      </c>
      <c r="H53" s="25">
        <f>SUM(H41:H52)</f>
        <v>0</v>
      </c>
      <c r="I53" s="16" t="s">
        <v>76</v>
      </c>
      <c r="J53" s="25"/>
      <c r="K53" s="25"/>
      <c r="L53" s="16" t="s">
        <v>76</v>
      </c>
      <c r="M53" s="25">
        <f>SUM(M41:M52)</f>
        <v>0</v>
      </c>
      <c r="N53" s="25">
        <f>SUM(N41:N52)</f>
        <v>0</v>
      </c>
      <c r="O53" s="16" t="s">
        <v>76</v>
      </c>
      <c r="P53" s="25">
        <f>SUM(P41:P52)</f>
        <v>2600</v>
      </c>
      <c r="Q53" s="25">
        <f>SUM(Q41:Q52)</f>
        <v>0</v>
      </c>
      <c r="R53" s="16"/>
      <c r="S53" s="25"/>
      <c r="T53" s="25"/>
    </row>
    <row r="54" spans="1:20" ht="12" customHeight="1" x14ac:dyDescent="0.2">
      <c r="A54" s="8"/>
      <c r="B54" s="21"/>
      <c r="C54" s="38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24"/>
      <c r="T54" s="14"/>
    </row>
    <row r="55" spans="1:20" ht="12" customHeight="1" x14ac:dyDescent="0.2">
      <c r="A55" s="8"/>
      <c r="B55" s="21"/>
      <c r="C55" s="36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24"/>
      <c r="T55" s="14"/>
    </row>
    <row r="56" spans="1:20" ht="12" customHeight="1" x14ac:dyDescent="0.2">
      <c r="A56" s="8"/>
      <c r="B56" s="21"/>
      <c r="C56" s="36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24"/>
      <c r="T56" s="14"/>
    </row>
    <row r="57" spans="1:20" ht="12" customHeight="1" x14ac:dyDescent="0.2">
      <c r="A57" s="8"/>
      <c r="B57" s="21"/>
      <c r="C57" s="36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24"/>
      <c r="T57" s="14"/>
    </row>
    <row r="58" spans="1:20" ht="12" customHeight="1" x14ac:dyDescent="0.2">
      <c r="A58" s="8"/>
      <c r="B58" s="21"/>
      <c r="C58" s="36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24"/>
      <c r="T58" s="14"/>
    </row>
    <row r="59" spans="1:20" ht="12" customHeight="1" x14ac:dyDescent="0.2">
      <c r="A59" s="8"/>
      <c r="B59" s="21"/>
      <c r="C59" s="36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26"/>
      <c r="T59" s="18"/>
    </row>
    <row r="60" spans="1:20" ht="12" customHeight="1" x14ac:dyDescent="0.2">
      <c r="A60" s="8"/>
      <c r="B60" s="21"/>
      <c r="C60" s="36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24"/>
      <c r="T60" s="14"/>
    </row>
    <row r="61" spans="1:20" ht="12" customHeight="1" x14ac:dyDescent="0.2">
      <c r="A61" s="8"/>
      <c r="B61" s="21"/>
      <c r="C61" s="36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24"/>
      <c r="T61" s="14"/>
    </row>
    <row r="62" spans="1:20" ht="12" customHeight="1" x14ac:dyDescent="0.2">
      <c r="A62" s="19"/>
      <c r="B62" s="23"/>
      <c r="C62" s="36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24"/>
      <c r="T62" s="14"/>
    </row>
  </sheetData>
  <mergeCells count="30">
    <mergeCell ref="A4:E4"/>
    <mergeCell ref="F4:H4"/>
    <mergeCell ref="A5:E7"/>
    <mergeCell ref="F5:H7"/>
    <mergeCell ref="F1:L1"/>
    <mergeCell ref="I4:J4"/>
    <mergeCell ref="R4:S4"/>
    <mergeCell ref="R5:S7"/>
    <mergeCell ref="O5:P7"/>
    <mergeCell ref="R10:T10"/>
    <mergeCell ref="O4:Q4"/>
    <mergeCell ref="T5:T7"/>
    <mergeCell ref="O2:Q3"/>
    <mergeCell ref="O9:Q9"/>
    <mergeCell ref="O10:Q10"/>
    <mergeCell ref="L10:N10"/>
    <mergeCell ref="I9:K9"/>
    <mergeCell ref="L9:N9"/>
    <mergeCell ref="M2:N3"/>
    <mergeCell ref="K4:M4"/>
    <mergeCell ref="N5:N7"/>
    <mergeCell ref="Q6:Q7"/>
    <mergeCell ref="I5:J7"/>
    <mergeCell ref="K5:M7"/>
    <mergeCell ref="C9:E9"/>
    <mergeCell ref="C10:E10"/>
    <mergeCell ref="F9:H9"/>
    <mergeCell ref="F10:H10"/>
    <mergeCell ref="R9:T9"/>
    <mergeCell ref="I10:K10"/>
  </mergeCells>
  <phoneticPr fontId="2"/>
  <pageMargins left="0.75" right="0.19" top="0.2" bottom="0.21" header="0.28000000000000003" footer="0.21"/>
  <pageSetup paperSize="12" scale="85" orientation="landscape" r:id="rId1"/>
  <headerFooter alignWithMargins="0">
    <oddHeader>&amp;R&amp;"HG丸ｺﾞｼｯｸM-PRO,ﾒﾃﾞｨｳﾑ"&amp;9PAGE . 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B127B-772E-4E6B-9DB1-E46F688B8880}">
  <sheetPr>
    <tabColor rgb="FFFF0000"/>
  </sheetPr>
  <dimension ref="A1:T63"/>
  <sheetViews>
    <sheetView showZeros="0" zoomScaleNormal="100" workbookViewId="0">
      <selection activeCell="P5" sqref="P5:P6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5" width="8.6328125" style="3" customWidth="1"/>
    <col min="6" max="6" width="12.6328125" style="3" customWidth="1"/>
    <col min="7" max="8" width="8.6328125" style="3" customWidth="1"/>
    <col min="9" max="9" width="12.6328125" style="3" customWidth="1"/>
    <col min="10" max="11" width="8.6328125" style="3" customWidth="1"/>
    <col min="12" max="12" width="12.6328125" style="3" customWidth="1"/>
    <col min="13" max="14" width="8.6328125" style="3" customWidth="1"/>
    <col min="15" max="15" width="12.6328125" style="3" customWidth="1"/>
    <col min="16" max="17" width="8.6328125" style="3" customWidth="1"/>
    <col min="18" max="18" width="12.6328125" style="3" customWidth="1"/>
    <col min="19" max="16384" width="9" style="3"/>
  </cols>
  <sheetData>
    <row r="1" spans="1:20" ht="24" customHeight="1" x14ac:dyDescent="0.35">
      <c r="A1" s="1" t="s">
        <v>1</v>
      </c>
      <c r="B1" s="2" t="s">
        <v>55</v>
      </c>
      <c r="C1" s="1"/>
      <c r="F1" s="136" t="s">
        <v>214</v>
      </c>
      <c r="G1" s="136"/>
      <c r="H1" s="136"/>
      <c r="I1" s="136"/>
      <c r="J1" s="136"/>
      <c r="K1" s="136"/>
      <c r="L1" s="136"/>
      <c r="P1" s="27"/>
    </row>
    <row r="2" spans="1:20" ht="6.65" customHeight="1" x14ac:dyDescent="0.2">
      <c r="C2" s="4"/>
      <c r="F2" s="82"/>
      <c r="G2" s="82"/>
      <c r="H2" s="82"/>
      <c r="I2" s="82"/>
      <c r="J2" s="82"/>
      <c r="K2" s="5"/>
      <c r="L2" s="5"/>
      <c r="M2" s="108">
        <v>46296</v>
      </c>
      <c r="N2" s="108"/>
      <c r="O2" s="107" t="s">
        <v>352</v>
      </c>
      <c r="P2" s="107"/>
      <c r="Q2" s="107"/>
    </row>
    <row r="3" spans="1:20" ht="6.65" customHeight="1" thickBot="1" x14ac:dyDescent="0.25">
      <c r="M3" s="108"/>
      <c r="N3" s="108"/>
      <c r="O3" s="107"/>
      <c r="P3" s="107"/>
      <c r="Q3" s="107"/>
    </row>
    <row r="4" spans="1:20" ht="12.75" customHeight="1" x14ac:dyDescent="0.2">
      <c r="A4" s="129" t="s">
        <v>44</v>
      </c>
      <c r="B4" s="130"/>
      <c r="C4" s="130"/>
      <c r="D4" s="130"/>
      <c r="E4" s="131"/>
      <c r="F4" s="132" t="s">
        <v>45</v>
      </c>
      <c r="G4" s="130"/>
      <c r="H4" s="131"/>
      <c r="I4" s="109" t="s">
        <v>46</v>
      </c>
      <c r="J4" s="109"/>
      <c r="K4" s="109" t="s">
        <v>47</v>
      </c>
      <c r="L4" s="109"/>
      <c r="M4" s="109"/>
      <c r="N4" s="32" t="s">
        <v>48</v>
      </c>
      <c r="O4" s="109" t="s">
        <v>49</v>
      </c>
      <c r="P4" s="109"/>
      <c r="Q4" s="109"/>
      <c r="R4" s="109" t="s">
        <v>50</v>
      </c>
      <c r="S4" s="109"/>
      <c r="T4" s="33" t="s">
        <v>51</v>
      </c>
    </row>
    <row r="5" spans="1:20" ht="12.75" customHeight="1" x14ac:dyDescent="0.2">
      <c r="A5" s="133"/>
      <c r="B5" s="115"/>
      <c r="C5" s="115"/>
      <c r="D5" s="115"/>
      <c r="E5" s="116"/>
      <c r="F5" s="114"/>
      <c r="G5" s="115"/>
      <c r="H5" s="116"/>
      <c r="I5" s="110"/>
      <c r="J5" s="110"/>
      <c r="K5" s="114" t="s">
        <v>52</v>
      </c>
      <c r="L5" s="115"/>
      <c r="M5" s="116"/>
      <c r="N5" s="110"/>
      <c r="O5" s="121">
        <f>山鹿市・玉名市郡・荒尾市!O5</f>
        <v>0</v>
      </c>
      <c r="P5" s="122"/>
      <c r="Q5" s="34"/>
      <c r="R5" s="110"/>
      <c r="S5" s="110"/>
      <c r="T5" s="127"/>
    </row>
    <row r="6" spans="1:20" ht="12.75" customHeight="1" x14ac:dyDescent="0.2">
      <c r="A6" s="134"/>
      <c r="B6" s="118"/>
      <c r="C6" s="118"/>
      <c r="D6" s="118"/>
      <c r="E6" s="112"/>
      <c r="F6" s="117"/>
      <c r="G6" s="118"/>
      <c r="H6" s="112"/>
      <c r="I6" s="110"/>
      <c r="J6" s="110"/>
      <c r="K6" s="117"/>
      <c r="L6" s="118"/>
      <c r="M6" s="112"/>
      <c r="N6" s="110"/>
      <c r="O6" s="123"/>
      <c r="P6" s="124"/>
      <c r="Q6" s="112" t="s">
        <v>53</v>
      </c>
      <c r="R6" s="110"/>
      <c r="S6" s="110"/>
      <c r="T6" s="127"/>
    </row>
    <row r="7" spans="1:20" ht="12.75" customHeight="1" thickBot="1" x14ac:dyDescent="0.25">
      <c r="A7" s="135"/>
      <c r="B7" s="120"/>
      <c r="C7" s="120"/>
      <c r="D7" s="120"/>
      <c r="E7" s="113"/>
      <c r="F7" s="119"/>
      <c r="G7" s="120"/>
      <c r="H7" s="113"/>
      <c r="I7" s="111"/>
      <c r="J7" s="111"/>
      <c r="K7" s="119"/>
      <c r="L7" s="120"/>
      <c r="M7" s="113"/>
      <c r="N7" s="111"/>
      <c r="O7" s="125"/>
      <c r="P7" s="126"/>
      <c r="Q7" s="113"/>
      <c r="R7" s="111"/>
      <c r="S7" s="111"/>
      <c r="T7" s="128"/>
    </row>
    <row r="8" spans="1:20" ht="8.15" customHeight="1" x14ac:dyDescent="0.2"/>
    <row r="9" spans="1:20" ht="13" customHeight="1" x14ac:dyDescent="0.2">
      <c r="A9" s="6" t="s">
        <v>1</v>
      </c>
      <c r="B9" s="7" t="s">
        <v>0</v>
      </c>
      <c r="C9" s="106" t="s">
        <v>60</v>
      </c>
      <c r="D9" s="106"/>
      <c r="E9" s="106"/>
      <c r="F9" s="106" t="s">
        <v>61</v>
      </c>
      <c r="G9" s="106"/>
      <c r="H9" s="106"/>
      <c r="I9" s="106" t="s">
        <v>62</v>
      </c>
      <c r="J9" s="106"/>
      <c r="K9" s="106"/>
      <c r="L9" s="106" t="s">
        <v>63</v>
      </c>
      <c r="M9" s="106"/>
      <c r="N9" s="106"/>
      <c r="O9" s="106" t="s">
        <v>64</v>
      </c>
      <c r="P9" s="106"/>
      <c r="Q9" s="106"/>
      <c r="R9" s="106"/>
      <c r="S9" s="106"/>
      <c r="T9" s="106"/>
    </row>
    <row r="10" spans="1:20" ht="13" customHeight="1" x14ac:dyDescent="0.2">
      <c r="A10" s="8"/>
      <c r="B10" s="9"/>
      <c r="C10" s="106" t="s">
        <v>2</v>
      </c>
      <c r="D10" s="106"/>
      <c r="E10" s="106"/>
      <c r="F10" s="106" t="s">
        <v>3</v>
      </c>
      <c r="G10" s="106"/>
      <c r="H10" s="106"/>
      <c r="I10" s="106" t="s">
        <v>4</v>
      </c>
      <c r="J10" s="106"/>
      <c r="K10" s="106"/>
      <c r="L10" s="106" t="s">
        <v>5</v>
      </c>
      <c r="M10" s="106"/>
      <c r="N10" s="106"/>
      <c r="O10" s="106" t="s">
        <v>20</v>
      </c>
      <c r="P10" s="106"/>
      <c r="Q10" s="106"/>
      <c r="R10" s="106"/>
      <c r="S10" s="106"/>
      <c r="T10" s="106"/>
    </row>
    <row r="11" spans="1:20" ht="13" customHeight="1" x14ac:dyDescent="0.2">
      <c r="A11" s="10" t="s">
        <v>6</v>
      </c>
      <c r="B11" s="11" t="s">
        <v>1</v>
      </c>
      <c r="C11" s="54" t="s">
        <v>71</v>
      </c>
      <c r="D11" s="12" t="s">
        <v>40</v>
      </c>
      <c r="E11" s="12" t="s">
        <v>73</v>
      </c>
      <c r="F11" s="12" t="s">
        <v>71</v>
      </c>
      <c r="G11" s="12" t="s">
        <v>40</v>
      </c>
      <c r="H11" s="12" t="s">
        <v>73</v>
      </c>
      <c r="I11" s="12" t="s">
        <v>71</v>
      </c>
      <c r="J11" s="12" t="s">
        <v>40</v>
      </c>
      <c r="K11" s="12" t="s">
        <v>73</v>
      </c>
      <c r="L11" s="12" t="s">
        <v>71</v>
      </c>
      <c r="M11" s="12" t="s">
        <v>40</v>
      </c>
      <c r="N11" s="12" t="s">
        <v>73</v>
      </c>
      <c r="O11" s="12" t="s">
        <v>71</v>
      </c>
      <c r="P11" s="12" t="s">
        <v>40</v>
      </c>
      <c r="Q11" s="12" t="s">
        <v>73</v>
      </c>
      <c r="R11" s="12" t="s">
        <v>71</v>
      </c>
      <c r="S11" s="12" t="s">
        <v>40</v>
      </c>
      <c r="T11" s="12" t="s">
        <v>73</v>
      </c>
    </row>
    <row r="12" spans="1:20" ht="12" customHeight="1" x14ac:dyDescent="0.2">
      <c r="A12" s="13" t="s">
        <v>79</v>
      </c>
      <c r="B12" s="20">
        <v>4</v>
      </c>
      <c r="C12" s="77" t="s">
        <v>229</v>
      </c>
      <c r="D12" s="60">
        <v>440</v>
      </c>
      <c r="E12" s="83"/>
      <c r="F12" s="60"/>
      <c r="G12" s="60"/>
      <c r="H12" s="84"/>
      <c r="I12" s="60"/>
      <c r="J12" s="60"/>
      <c r="K12" s="83"/>
      <c r="L12" s="60"/>
      <c r="M12" s="60"/>
      <c r="N12" s="83"/>
      <c r="O12" s="60" t="s">
        <v>101</v>
      </c>
      <c r="P12" s="60">
        <v>780</v>
      </c>
      <c r="Q12" s="14"/>
      <c r="R12" s="14"/>
      <c r="S12" s="14"/>
      <c r="T12" s="14"/>
    </row>
    <row r="13" spans="1:20" ht="12" customHeight="1" x14ac:dyDescent="0.2">
      <c r="A13" s="8" t="s">
        <v>21</v>
      </c>
      <c r="B13" s="21"/>
      <c r="C13" s="60"/>
      <c r="D13" s="60"/>
      <c r="E13" s="83"/>
      <c r="F13" s="60"/>
      <c r="G13" s="60"/>
      <c r="H13" s="84"/>
      <c r="I13" s="60"/>
      <c r="J13" s="60"/>
      <c r="K13" s="83"/>
      <c r="L13" s="60"/>
      <c r="M13" s="60"/>
      <c r="N13" s="83"/>
      <c r="O13" s="60" t="s">
        <v>102</v>
      </c>
      <c r="P13" s="60">
        <v>760</v>
      </c>
      <c r="Q13" s="14"/>
      <c r="R13" s="14"/>
      <c r="S13" s="14"/>
      <c r="T13" s="14"/>
    </row>
    <row r="14" spans="1:20" ht="12" customHeight="1" x14ac:dyDescent="0.2">
      <c r="A14" s="8"/>
      <c r="B14" s="21"/>
      <c r="C14" s="60"/>
      <c r="D14" s="60"/>
      <c r="E14" s="83"/>
      <c r="F14" s="60"/>
      <c r="G14" s="60"/>
      <c r="H14" s="84"/>
      <c r="I14" s="60"/>
      <c r="J14" s="60"/>
      <c r="K14" s="83"/>
      <c r="L14" s="60"/>
      <c r="M14" s="60"/>
      <c r="N14" s="83"/>
      <c r="O14" s="60" t="s">
        <v>103</v>
      </c>
      <c r="P14" s="60">
        <v>660</v>
      </c>
      <c r="Q14" s="14"/>
      <c r="R14" s="14"/>
      <c r="S14" s="14"/>
      <c r="T14" s="14"/>
    </row>
    <row r="15" spans="1:20" ht="12" customHeight="1" x14ac:dyDescent="0.2">
      <c r="A15" s="8"/>
      <c r="B15" s="21"/>
      <c r="C15" s="60"/>
      <c r="D15" s="60"/>
      <c r="E15" s="83"/>
      <c r="F15" s="60"/>
      <c r="G15" s="60"/>
      <c r="H15" s="84"/>
      <c r="I15" s="60"/>
      <c r="J15" s="60"/>
      <c r="K15" s="83"/>
      <c r="L15" s="60"/>
      <c r="M15" s="60"/>
      <c r="N15" s="83"/>
      <c r="O15" s="60" t="s">
        <v>104</v>
      </c>
      <c r="P15" s="79">
        <v>1060</v>
      </c>
      <c r="Q15" s="14"/>
      <c r="R15" s="14"/>
      <c r="S15" s="14"/>
      <c r="T15" s="14"/>
    </row>
    <row r="16" spans="1:20" ht="12" customHeight="1" x14ac:dyDescent="0.2">
      <c r="A16" s="8"/>
      <c r="B16" s="21"/>
      <c r="C16" s="60"/>
      <c r="D16" s="60"/>
      <c r="E16" s="83"/>
      <c r="F16" s="60"/>
      <c r="G16" s="60"/>
      <c r="H16" s="84"/>
      <c r="I16" s="60"/>
      <c r="J16" s="60"/>
      <c r="K16" s="83"/>
      <c r="L16" s="60"/>
      <c r="M16" s="60"/>
      <c r="N16" s="83"/>
      <c r="O16" s="60" t="s">
        <v>105</v>
      </c>
      <c r="P16" s="60">
        <v>320</v>
      </c>
      <c r="Q16" s="14"/>
      <c r="R16" s="14"/>
      <c r="S16" s="14"/>
      <c r="T16" s="14"/>
    </row>
    <row r="17" spans="1:20" ht="12" customHeight="1" x14ac:dyDescent="0.2">
      <c r="A17" s="8"/>
      <c r="B17" s="21"/>
      <c r="C17" s="36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12" customHeight="1" x14ac:dyDescent="0.2">
      <c r="A18" s="8"/>
      <c r="B18" s="21"/>
      <c r="C18" s="36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24"/>
      <c r="T18" s="14"/>
    </row>
    <row r="19" spans="1:20" ht="12" customHeight="1" x14ac:dyDescent="0.2">
      <c r="A19" s="8"/>
      <c r="B19" s="21"/>
      <c r="C19" s="36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24"/>
      <c r="T19" s="14"/>
    </row>
    <row r="20" spans="1:20" ht="12" customHeight="1" x14ac:dyDescent="0.2">
      <c r="A20" s="8"/>
      <c r="B20" s="21"/>
      <c r="C20" s="36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24"/>
      <c r="T20" s="14"/>
    </row>
    <row r="21" spans="1:20" ht="12" customHeight="1" x14ac:dyDescent="0.2">
      <c r="A21" s="8"/>
      <c r="B21" s="21"/>
      <c r="C21" s="36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24"/>
      <c r="T21" s="14"/>
    </row>
    <row r="22" spans="1:20" ht="12" customHeight="1" x14ac:dyDescent="0.2">
      <c r="A22" s="8"/>
      <c r="B22" s="21"/>
      <c r="C22" s="36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24"/>
      <c r="T22" s="14"/>
    </row>
    <row r="23" spans="1:20" ht="12" customHeight="1" x14ac:dyDescent="0.2">
      <c r="A23" s="31" t="s">
        <v>42</v>
      </c>
      <c r="B23" s="21">
        <f>D25+G25+J25+M25+P25</f>
        <v>4020</v>
      </c>
      <c r="C23" s="36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24"/>
      <c r="T23" s="14"/>
    </row>
    <row r="24" spans="1:20" ht="12" customHeight="1" x14ac:dyDescent="0.2">
      <c r="A24" s="8"/>
      <c r="B24" s="21"/>
      <c r="C24" s="36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24"/>
      <c r="T24" s="14"/>
    </row>
    <row r="25" spans="1:20" ht="12" customHeight="1" thickBot="1" x14ac:dyDescent="0.25">
      <c r="A25" s="15" t="s">
        <v>43</v>
      </c>
      <c r="B25" s="22">
        <f>E25+H25+K25+N25+Q25</f>
        <v>0</v>
      </c>
      <c r="C25" s="53" t="s">
        <v>76</v>
      </c>
      <c r="D25" s="25">
        <f>SUM(D12:D24)</f>
        <v>440</v>
      </c>
      <c r="E25" s="25">
        <f>SUM(E12:E24)</f>
        <v>0</v>
      </c>
      <c r="F25" s="16" t="s">
        <v>76</v>
      </c>
      <c r="G25" s="25">
        <f>SUM(G12:G24)</f>
        <v>0</v>
      </c>
      <c r="H25" s="25">
        <f>SUM(H12:H24)</f>
        <v>0</v>
      </c>
      <c r="I25" s="16" t="s">
        <v>76</v>
      </c>
      <c r="J25" s="17"/>
      <c r="K25" s="17"/>
      <c r="L25" s="16" t="s">
        <v>76</v>
      </c>
      <c r="M25" s="17"/>
      <c r="N25" s="17"/>
      <c r="O25" s="16" t="s">
        <v>76</v>
      </c>
      <c r="P25" s="25">
        <f>SUM(P12:P24)</f>
        <v>3580</v>
      </c>
      <c r="Q25" s="25">
        <f>SUM(Q12:Q24)</f>
        <v>0</v>
      </c>
      <c r="R25" s="16"/>
      <c r="S25" s="25"/>
      <c r="T25" s="25"/>
    </row>
    <row r="26" spans="1:20" ht="12" customHeight="1" x14ac:dyDescent="0.2">
      <c r="A26" s="8"/>
      <c r="B26" s="21"/>
      <c r="C26" s="38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24"/>
      <c r="T26" s="14"/>
    </row>
    <row r="27" spans="1:20" ht="12" customHeight="1" x14ac:dyDescent="0.2">
      <c r="A27" s="8" t="s">
        <v>24</v>
      </c>
      <c r="B27" s="21">
        <v>5</v>
      </c>
      <c r="C27" s="60" t="s">
        <v>230</v>
      </c>
      <c r="D27" s="79">
        <v>860</v>
      </c>
      <c r="E27" s="83"/>
      <c r="F27" s="60"/>
      <c r="G27" s="60"/>
      <c r="H27" s="84"/>
      <c r="I27" s="60"/>
      <c r="J27" s="60"/>
      <c r="K27" s="83"/>
      <c r="L27" s="60"/>
      <c r="M27" s="60"/>
      <c r="N27" s="83"/>
      <c r="O27" s="60" t="s">
        <v>231</v>
      </c>
      <c r="P27" s="79">
        <v>4570</v>
      </c>
      <c r="Q27" s="14"/>
      <c r="R27" s="14"/>
      <c r="S27" s="14"/>
      <c r="T27" s="14"/>
    </row>
    <row r="28" spans="1:20" ht="12" customHeight="1" x14ac:dyDescent="0.2">
      <c r="A28" s="8" t="s">
        <v>21</v>
      </c>
      <c r="B28" s="21"/>
      <c r="C28" s="60" t="s">
        <v>232</v>
      </c>
      <c r="D28" s="60">
        <v>800</v>
      </c>
      <c r="E28" s="83"/>
      <c r="F28" s="60"/>
      <c r="G28" s="60"/>
      <c r="H28" s="84"/>
      <c r="I28" s="60"/>
      <c r="J28" s="60"/>
      <c r="K28" s="83"/>
      <c r="L28" s="60"/>
      <c r="M28" s="60"/>
      <c r="N28" s="83"/>
      <c r="O28" s="60" t="s">
        <v>233</v>
      </c>
      <c r="P28" s="79">
        <v>1880</v>
      </c>
      <c r="Q28" s="14"/>
      <c r="R28" s="14"/>
      <c r="S28" s="14"/>
      <c r="T28" s="14"/>
    </row>
    <row r="29" spans="1:20" ht="12" customHeight="1" x14ac:dyDescent="0.2">
      <c r="A29" s="8"/>
      <c r="B29" s="21"/>
      <c r="C29" s="60" t="s">
        <v>234</v>
      </c>
      <c r="D29" s="60">
        <v>630</v>
      </c>
      <c r="E29" s="83"/>
      <c r="F29" s="60"/>
      <c r="G29" s="60"/>
      <c r="H29" s="84"/>
      <c r="I29" s="60"/>
      <c r="J29" s="60"/>
      <c r="K29" s="83"/>
      <c r="L29" s="60"/>
      <c r="M29" s="60"/>
      <c r="N29" s="83"/>
      <c r="O29" s="60" t="s">
        <v>235</v>
      </c>
      <c r="P29" s="79">
        <v>1830</v>
      </c>
      <c r="Q29" s="14"/>
      <c r="R29" s="14"/>
      <c r="S29" s="14"/>
      <c r="T29" s="14"/>
    </row>
    <row r="30" spans="1:20" ht="12" customHeight="1" x14ac:dyDescent="0.2">
      <c r="A30" s="8"/>
      <c r="B30" s="21"/>
      <c r="C30" s="60" t="s">
        <v>236</v>
      </c>
      <c r="D30" s="60">
        <v>160</v>
      </c>
      <c r="E30" s="83"/>
      <c r="F30" s="60"/>
      <c r="G30" s="60"/>
      <c r="H30" s="84"/>
      <c r="I30" s="60"/>
      <c r="J30" s="60"/>
      <c r="K30" s="83"/>
      <c r="L30" s="60"/>
      <c r="M30" s="60"/>
      <c r="N30" s="83"/>
      <c r="O30" s="60" t="s">
        <v>237</v>
      </c>
      <c r="P30" s="79">
        <v>1680</v>
      </c>
      <c r="Q30" s="14"/>
      <c r="R30" s="14"/>
      <c r="S30" s="14"/>
      <c r="T30" s="14"/>
    </row>
    <row r="31" spans="1:20" ht="12" customHeight="1" x14ac:dyDescent="0.2">
      <c r="A31" s="8"/>
      <c r="B31" s="21"/>
      <c r="C31" s="60" t="s">
        <v>238</v>
      </c>
      <c r="D31" s="60">
        <v>220</v>
      </c>
      <c r="E31" s="83"/>
      <c r="F31" s="60"/>
      <c r="G31" s="60"/>
      <c r="H31" s="84"/>
      <c r="I31" s="60"/>
      <c r="J31" s="60"/>
      <c r="K31" s="83"/>
      <c r="L31" s="60"/>
      <c r="M31" s="60"/>
      <c r="N31" s="83"/>
      <c r="O31" s="60" t="s">
        <v>215</v>
      </c>
      <c r="P31" s="79">
        <v>1390</v>
      </c>
      <c r="Q31" s="14"/>
      <c r="R31" s="14"/>
      <c r="S31" s="14"/>
      <c r="T31" s="14"/>
    </row>
    <row r="32" spans="1:20" ht="12" customHeight="1" x14ac:dyDescent="0.2">
      <c r="A32" s="8"/>
      <c r="B32" s="21"/>
      <c r="C32" s="60"/>
      <c r="D32" s="60"/>
      <c r="E32" s="83"/>
      <c r="F32" s="60"/>
      <c r="G32" s="60"/>
      <c r="H32" s="84"/>
      <c r="I32" s="60"/>
      <c r="J32" s="60"/>
      <c r="K32" s="83"/>
      <c r="L32" s="60"/>
      <c r="M32" s="60"/>
      <c r="N32" s="83"/>
      <c r="O32" s="60" t="s">
        <v>106</v>
      </c>
      <c r="P32" s="79">
        <v>1400</v>
      </c>
      <c r="Q32" s="14"/>
      <c r="R32" s="14"/>
      <c r="S32" s="14"/>
      <c r="T32" s="14"/>
    </row>
    <row r="33" spans="1:20" ht="12" customHeight="1" x14ac:dyDescent="0.2">
      <c r="A33" s="8"/>
      <c r="B33" s="28"/>
      <c r="C33" s="60"/>
      <c r="D33" s="60"/>
      <c r="E33" s="83"/>
      <c r="F33" s="60"/>
      <c r="G33" s="60"/>
      <c r="H33" s="84"/>
      <c r="I33" s="60"/>
      <c r="J33" s="60"/>
      <c r="K33" s="83"/>
      <c r="L33" s="60"/>
      <c r="M33" s="60"/>
      <c r="N33" s="83"/>
      <c r="O33" s="60" t="s">
        <v>107</v>
      </c>
      <c r="P33" s="79">
        <v>1000</v>
      </c>
      <c r="Q33" s="14"/>
      <c r="R33" s="14"/>
      <c r="S33" s="14"/>
      <c r="T33" s="14"/>
    </row>
    <row r="34" spans="1:20" ht="12" customHeight="1" x14ac:dyDescent="0.2">
      <c r="A34" s="8"/>
      <c r="B34" s="21"/>
      <c r="C34" s="60"/>
      <c r="D34" s="60"/>
      <c r="E34" s="83"/>
      <c r="F34" s="60"/>
      <c r="G34" s="60"/>
      <c r="H34" s="84"/>
      <c r="I34" s="60"/>
      <c r="J34" s="60"/>
      <c r="K34" s="83"/>
      <c r="L34" s="60"/>
      <c r="M34" s="60"/>
      <c r="N34" s="83"/>
      <c r="O34" s="60" t="s">
        <v>108</v>
      </c>
      <c r="P34" s="79">
        <v>2260</v>
      </c>
      <c r="Q34" s="14"/>
      <c r="R34" s="81"/>
      <c r="S34" s="14"/>
      <c r="T34" s="14"/>
    </row>
    <row r="35" spans="1:20" ht="12" customHeight="1" x14ac:dyDescent="0.2">
      <c r="A35" s="8"/>
      <c r="B35" s="21"/>
      <c r="C35" s="60"/>
      <c r="D35" s="60"/>
      <c r="E35" s="83"/>
      <c r="F35" s="60"/>
      <c r="G35" s="60"/>
      <c r="H35" s="84"/>
      <c r="I35" s="60"/>
      <c r="J35" s="60"/>
      <c r="K35" s="83"/>
      <c r="L35" s="60"/>
      <c r="M35" s="60"/>
      <c r="N35" s="83"/>
      <c r="O35" s="60"/>
      <c r="P35" s="60"/>
      <c r="Q35" s="14"/>
      <c r="R35" s="14"/>
      <c r="S35" s="14"/>
      <c r="T35" s="14"/>
    </row>
    <row r="36" spans="1:20" ht="12" customHeight="1" x14ac:dyDescent="0.2">
      <c r="A36" s="8"/>
      <c r="B36" s="21"/>
      <c r="C36" s="36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ht="12" customHeight="1" x14ac:dyDescent="0.2">
      <c r="A37" s="8"/>
      <c r="B37" s="21"/>
      <c r="C37" s="36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ht="12" customHeight="1" x14ac:dyDescent="0.2">
      <c r="A38" s="8"/>
      <c r="B38" s="21"/>
      <c r="C38" s="36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ht="12" customHeight="1" x14ac:dyDescent="0.2">
      <c r="A39" s="8"/>
      <c r="B39" s="21"/>
      <c r="C39" s="36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ht="12" customHeight="1" x14ac:dyDescent="0.2">
      <c r="A40" s="8"/>
      <c r="B40" s="21"/>
      <c r="C40" s="36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24"/>
      <c r="T40" s="14"/>
    </row>
    <row r="41" spans="1:20" ht="12" customHeight="1" x14ac:dyDescent="0.2">
      <c r="A41" s="8"/>
      <c r="B41" s="21"/>
      <c r="C41" s="36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24"/>
      <c r="T41" s="14"/>
    </row>
    <row r="42" spans="1:20" ht="12" customHeight="1" x14ac:dyDescent="0.2">
      <c r="A42" s="8"/>
      <c r="B42" s="21"/>
      <c r="C42" s="36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24"/>
      <c r="T42" s="14"/>
    </row>
    <row r="43" spans="1:20" ht="12" customHeight="1" x14ac:dyDescent="0.2">
      <c r="A43" s="8"/>
      <c r="B43" s="21"/>
      <c r="C43" s="36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24"/>
      <c r="T43" s="14"/>
    </row>
    <row r="44" spans="1:20" ht="12" customHeight="1" x14ac:dyDescent="0.2">
      <c r="A44" s="8"/>
      <c r="B44" s="21"/>
      <c r="C44" s="36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24"/>
      <c r="T44" s="14"/>
    </row>
    <row r="45" spans="1:20" ht="12" customHeight="1" x14ac:dyDescent="0.2">
      <c r="A45" s="8"/>
      <c r="B45" s="21"/>
      <c r="C45" s="36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24"/>
      <c r="T45" s="14"/>
    </row>
    <row r="46" spans="1:20" ht="12" customHeight="1" x14ac:dyDescent="0.2">
      <c r="A46" s="31" t="s">
        <v>42</v>
      </c>
      <c r="B46" s="21">
        <f>D48+G48+J48+M48+P48</f>
        <v>18680</v>
      </c>
      <c r="C46" s="36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24"/>
      <c r="T46" s="14"/>
    </row>
    <row r="47" spans="1:20" ht="12" customHeight="1" x14ac:dyDescent="0.2">
      <c r="A47" s="8"/>
      <c r="B47" s="21"/>
      <c r="C47" s="36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24"/>
      <c r="T47" s="14"/>
    </row>
    <row r="48" spans="1:20" ht="12" customHeight="1" thickBot="1" x14ac:dyDescent="0.25">
      <c r="A48" s="15" t="s">
        <v>43</v>
      </c>
      <c r="B48" s="22">
        <f>E48+H48+K48+N48+Q48</f>
        <v>0</v>
      </c>
      <c r="C48" s="53" t="s">
        <v>76</v>
      </c>
      <c r="D48" s="25">
        <f>SUM(D27:D47)</f>
        <v>2670</v>
      </c>
      <c r="E48" s="25">
        <f>SUM(E27:E47)</f>
        <v>0</v>
      </c>
      <c r="F48" s="16" t="s">
        <v>76</v>
      </c>
      <c r="G48" s="25">
        <f>SUM(G27:G47)</f>
        <v>0</v>
      </c>
      <c r="H48" s="25">
        <f>SUM(H27:H47)</f>
        <v>0</v>
      </c>
      <c r="I48" s="16" t="s">
        <v>76</v>
      </c>
      <c r="J48" s="25">
        <f>SUM(J27:J47)</f>
        <v>0</v>
      </c>
      <c r="K48" s="25">
        <f>SUM(K27:K47)</f>
        <v>0</v>
      </c>
      <c r="L48" s="16" t="s">
        <v>76</v>
      </c>
      <c r="M48" s="25">
        <f>SUM(M27:M47)</f>
        <v>0</v>
      </c>
      <c r="N48" s="25">
        <f>SUM(N27:N47)</f>
        <v>0</v>
      </c>
      <c r="O48" s="17"/>
      <c r="P48" s="25">
        <f>SUM(P27:P47)</f>
        <v>16010</v>
      </c>
      <c r="Q48" s="25">
        <f>SUM(Q27:Q47)</f>
        <v>0</v>
      </c>
      <c r="R48" s="17"/>
      <c r="S48" s="25"/>
      <c r="T48" s="25"/>
    </row>
    <row r="49" spans="1:20" ht="12" customHeight="1" x14ac:dyDescent="0.2">
      <c r="A49" s="8"/>
      <c r="B49" s="21"/>
      <c r="C49" s="38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24"/>
      <c r="T49" s="14"/>
    </row>
    <row r="50" spans="1:20" ht="12" customHeight="1" x14ac:dyDescent="0.2">
      <c r="A50" s="8"/>
      <c r="B50" s="21"/>
      <c r="C50" s="36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24"/>
      <c r="T50" s="14"/>
    </row>
    <row r="51" spans="1:20" ht="12" customHeight="1" x14ac:dyDescent="0.2">
      <c r="A51" s="8"/>
      <c r="B51" s="21"/>
      <c r="C51" s="36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24"/>
      <c r="T51" s="14"/>
    </row>
    <row r="52" spans="1:20" ht="12" customHeight="1" x14ac:dyDescent="0.2">
      <c r="A52" s="8"/>
      <c r="B52" s="21"/>
      <c r="C52" s="36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24"/>
      <c r="T52" s="14"/>
    </row>
    <row r="53" spans="1:20" ht="12" customHeight="1" x14ac:dyDescent="0.2">
      <c r="A53" s="8"/>
      <c r="B53" s="21"/>
      <c r="C53" s="36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24"/>
      <c r="T53" s="14"/>
    </row>
    <row r="54" spans="1:20" ht="12" customHeight="1" x14ac:dyDescent="0.2">
      <c r="A54" s="8"/>
      <c r="B54" s="21"/>
      <c r="C54" s="36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24"/>
      <c r="T54" s="14"/>
    </row>
    <row r="55" spans="1:20" ht="12" customHeight="1" x14ac:dyDescent="0.2">
      <c r="A55" s="8"/>
      <c r="B55" s="21"/>
      <c r="C55" s="36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24"/>
      <c r="T55" s="14"/>
    </row>
    <row r="56" spans="1:20" ht="12" customHeight="1" x14ac:dyDescent="0.2">
      <c r="A56" s="8"/>
      <c r="B56" s="21"/>
      <c r="C56" s="36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26"/>
      <c r="T56" s="18"/>
    </row>
    <row r="57" spans="1:20" ht="12" customHeight="1" x14ac:dyDescent="0.2">
      <c r="A57" s="8"/>
      <c r="B57" s="21"/>
      <c r="C57" s="36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24"/>
      <c r="T57" s="14"/>
    </row>
    <row r="58" spans="1:20" ht="12" customHeight="1" x14ac:dyDescent="0.2">
      <c r="A58" s="8"/>
      <c r="B58" s="21"/>
      <c r="C58" s="36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24"/>
      <c r="T58" s="14"/>
    </row>
    <row r="59" spans="1:20" ht="12" customHeight="1" x14ac:dyDescent="0.2">
      <c r="A59" s="8"/>
      <c r="B59" s="21"/>
      <c r="C59" s="36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24"/>
      <c r="T59" s="14"/>
    </row>
    <row r="60" spans="1:20" ht="12" customHeight="1" x14ac:dyDescent="0.2">
      <c r="A60" s="8"/>
      <c r="B60" s="21"/>
      <c r="C60" s="36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24"/>
      <c r="T60" s="14"/>
    </row>
    <row r="61" spans="1:20" ht="12" customHeight="1" x14ac:dyDescent="0.2">
      <c r="A61" s="8"/>
      <c r="B61" s="21"/>
      <c r="C61" s="36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24"/>
      <c r="T61" s="14"/>
    </row>
    <row r="62" spans="1:20" ht="12" customHeight="1" x14ac:dyDescent="0.2">
      <c r="A62" s="19"/>
      <c r="B62" s="23"/>
      <c r="C62" s="36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24"/>
      <c r="T62" s="14"/>
    </row>
    <row r="63" spans="1:20" x14ac:dyDescent="0.2">
      <c r="C63" s="30" t="s">
        <v>38</v>
      </c>
    </row>
  </sheetData>
  <mergeCells count="30">
    <mergeCell ref="R4:S4"/>
    <mergeCell ref="I5:J7"/>
    <mergeCell ref="K5:M7"/>
    <mergeCell ref="N5:N7"/>
    <mergeCell ref="O5:P7"/>
    <mergeCell ref="R5:S7"/>
    <mergeCell ref="F1:L1"/>
    <mergeCell ref="C9:E9"/>
    <mergeCell ref="C10:E10"/>
    <mergeCell ref="F9:H9"/>
    <mergeCell ref="F10:H10"/>
    <mergeCell ref="I9:K9"/>
    <mergeCell ref="I10:K10"/>
    <mergeCell ref="I4:J4"/>
    <mergeCell ref="A4:E4"/>
    <mergeCell ref="F4:H4"/>
    <mergeCell ref="O2:Q3"/>
    <mergeCell ref="M2:N3"/>
    <mergeCell ref="O9:Q9"/>
    <mergeCell ref="O10:Q10"/>
    <mergeCell ref="L9:N9"/>
    <mergeCell ref="L10:N10"/>
    <mergeCell ref="K4:M4"/>
    <mergeCell ref="O4:Q4"/>
    <mergeCell ref="T5:T7"/>
    <mergeCell ref="Q6:Q7"/>
    <mergeCell ref="R9:T9"/>
    <mergeCell ref="R10:T10"/>
    <mergeCell ref="A5:E7"/>
    <mergeCell ref="F5:H7"/>
  </mergeCells>
  <phoneticPr fontId="2"/>
  <pageMargins left="0.75" right="0.19" top="0.2" bottom="0.21" header="0.28000000000000003" footer="0.21"/>
  <pageSetup paperSize="12" scale="85" firstPageNumber="2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67E9-8A97-461E-B023-E930B7504485}">
  <dimension ref="A1:T65"/>
  <sheetViews>
    <sheetView showZeros="0" topLeftCell="A19" zoomScaleNormal="100" workbookViewId="0">
      <selection activeCell="P5" sqref="P5:P6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5" width="8.6328125" style="3" customWidth="1"/>
    <col min="6" max="6" width="12.6328125" style="3" customWidth="1"/>
    <col min="7" max="8" width="8.6328125" style="3" customWidth="1"/>
    <col min="9" max="9" width="12.6328125" style="3" customWidth="1"/>
    <col min="10" max="11" width="8.6328125" style="3" customWidth="1"/>
    <col min="12" max="12" width="12.6328125" style="3" customWidth="1"/>
    <col min="13" max="14" width="8.6328125" style="3" customWidth="1"/>
    <col min="15" max="15" width="12.6328125" style="3" customWidth="1"/>
    <col min="16" max="17" width="8.6328125" style="3" customWidth="1"/>
    <col min="18" max="18" width="12.6328125" style="3" customWidth="1"/>
    <col min="19" max="16384" width="9" style="3"/>
  </cols>
  <sheetData>
    <row r="1" spans="1:20" ht="24" customHeight="1" x14ac:dyDescent="0.35">
      <c r="A1" s="1" t="s">
        <v>1</v>
      </c>
      <c r="B1" s="2" t="s">
        <v>55</v>
      </c>
      <c r="C1" s="1"/>
      <c r="F1" s="136" t="s">
        <v>214</v>
      </c>
      <c r="G1" s="136"/>
      <c r="H1" s="136"/>
      <c r="I1" s="136"/>
      <c r="J1" s="136"/>
      <c r="K1" s="136"/>
      <c r="L1" s="136"/>
      <c r="P1" s="27"/>
    </row>
    <row r="2" spans="1:20" ht="6.65" customHeight="1" x14ac:dyDescent="0.2">
      <c r="C2" s="4"/>
      <c r="F2" s="82"/>
      <c r="G2" s="82"/>
      <c r="H2" s="82"/>
      <c r="I2" s="82"/>
      <c r="J2" s="82"/>
      <c r="K2" s="5"/>
      <c r="L2" s="5"/>
      <c r="M2" s="108">
        <v>46296</v>
      </c>
      <c r="N2" s="108"/>
      <c r="O2" s="107" t="s">
        <v>352</v>
      </c>
      <c r="P2" s="107"/>
      <c r="Q2" s="107"/>
    </row>
    <row r="3" spans="1:20" ht="6.65" customHeight="1" thickBot="1" x14ac:dyDescent="0.25">
      <c r="M3" s="108"/>
      <c r="N3" s="108"/>
      <c r="O3" s="107"/>
      <c r="P3" s="107"/>
      <c r="Q3" s="107"/>
    </row>
    <row r="4" spans="1:20" ht="12.75" customHeight="1" x14ac:dyDescent="0.2">
      <c r="A4" s="129" t="s">
        <v>44</v>
      </c>
      <c r="B4" s="130"/>
      <c r="C4" s="130"/>
      <c r="D4" s="130"/>
      <c r="E4" s="131"/>
      <c r="F4" s="132" t="s">
        <v>45</v>
      </c>
      <c r="G4" s="130"/>
      <c r="H4" s="131"/>
      <c r="I4" s="109" t="s">
        <v>46</v>
      </c>
      <c r="J4" s="109"/>
      <c r="K4" s="109" t="s">
        <v>47</v>
      </c>
      <c r="L4" s="109"/>
      <c r="M4" s="109"/>
      <c r="N4" s="32" t="s">
        <v>48</v>
      </c>
      <c r="O4" s="109" t="s">
        <v>49</v>
      </c>
      <c r="P4" s="109"/>
      <c r="Q4" s="109"/>
      <c r="R4" s="109" t="s">
        <v>50</v>
      </c>
      <c r="S4" s="109"/>
      <c r="T4" s="33" t="s">
        <v>51</v>
      </c>
    </row>
    <row r="5" spans="1:20" ht="12.75" customHeight="1" x14ac:dyDescent="0.2">
      <c r="A5" s="133"/>
      <c r="B5" s="115"/>
      <c r="C5" s="115"/>
      <c r="D5" s="115"/>
      <c r="E5" s="116"/>
      <c r="F5" s="114"/>
      <c r="G5" s="115"/>
      <c r="H5" s="116"/>
      <c r="I5" s="110"/>
      <c r="J5" s="110"/>
      <c r="K5" s="114" t="s">
        <v>52</v>
      </c>
      <c r="L5" s="115"/>
      <c r="M5" s="116"/>
      <c r="N5" s="110"/>
      <c r="O5" s="121">
        <f>山鹿市・玉名市郡・荒尾市!O5</f>
        <v>0</v>
      </c>
      <c r="P5" s="122"/>
      <c r="Q5" s="34"/>
      <c r="R5" s="110"/>
      <c r="S5" s="110"/>
      <c r="T5" s="127"/>
    </row>
    <row r="6" spans="1:20" ht="12.75" customHeight="1" x14ac:dyDescent="0.2">
      <c r="A6" s="134"/>
      <c r="B6" s="118"/>
      <c r="C6" s="118"/>
      <c r="D6" s="118"/>
      <c r="E6" s="112"/>
      <c r="F6" s="117"/>
      <c r="G6" s="118"/>
      <c r="H6" s="112"/>
      <c r="I6" s="110"/>
      <c r="J6" s="110"/>
      <c r="K6" s="117"/>
      <c r="L6" s="118"/>
      <c r="M6" s="112"/>
      <c r="N6" s="110"/>
      <c r="O6" s="123"/>
      <c r="P6" s="124"/>
      <c r="Q6" s="112" t="s">
        <v>53</v>
      </c>
      <c r="R6" s="110"/>
      <c r="S6" s="110"/>
      <c r="T6" s="127"/>
    </row>
    <row r="7" spans="1:20" ht="12.75" customHeight="1" thickBot="1" x14ac:dyDescent="0.25">
      <c r="A7" s="135"/>
      <c r="B7" s="120"/>
      <c r="C7" s="120"/>
      <c r="D7" s="120"/>
      <c r="E7" s="113"/>
      <c r="F7" s="119"/>
      <c r="G7" s="120"/>
      <c r="H7" s="113"/>
      <c r="I7" s="111"/>
      <c r="J7" s="111"/>
      <c r="K7" s="119"/>
      <c r="L7" s="120"/>
      <c r="M7" s="113"/>
      <c r="N7" s="111"/>
      <c r="O7" s="125"/>
      <c r="P7" s="126"/>
      <c r="Q7" s="113"/>
      <c r="R7" s="111"/>
      <c r="S7" s="111"/>
      <c r="T7" s="128"/>
    </row>
    <row r="8" spans="1:20" ht="8.15" customHeight="1" x14ac:dyDescent="0.2"/>
    <row r="9" spans="1:20" ht="13" customHeight="1" x14ac:dyDescent="0.2">
      <c r="A9" s="6" t="s">
        <v>1</v>
      </c>
      <c r="B9" s="7" t="s">
        <v>0</v>
      </c>
      <c r="C9" s="106" t="s">
        <v>60</v>
      </c>
      <c r="D9" s="106"/>
      <c r="E9" s="106"/>
      <c r="F9" s="106" t="s">
        <v>61</v>
      </c>
      <c r="G9" s="106"/>
      <c r="H9" s="106"/>
      <c r="I9" s="106" t="s">
        <v>62</v>
      </c>
      <c r="J9" s="106"/>
      <c r="K9" s="106"/>
      <c r="L9" s="106" t="s">
        <v>63</v>
      </c>
      <c r="M9" s="106"/>
      <c r="N9" s="106"/>
      <c r="O9" s="106" t="s">
        <v>64</v>
      </c>
      <c r="P9" s="106"/>
      <c r="Q9" s="106"/>
      <c r="R9" s="106"/>
      <c r="S9" s="106"/>
      <c r="T9" s="106"/>
    </row>
    <row r="10" spans="1:20" ht="13" customHeight="1" x14ac:dyDescent="0.2">
      <c r="A10" s="8"/>
      <c r="B10" s="9"/>
      <c r="C10" s="106" t="s">
        <v>2</v>
      </c>
      <c r="D10" s="106"/>
      <c r="E10" s="106"/>
      <c r="F10" s="106" t="s">
        <v>3</v>
      </c>
      <c r="G10" s="106"/>
      <c r="H10" s="106"/>
      <c r="I10" s="106" t="s">
        <v>4</v>
      </c>
      <c r="J10" s="106"/>
      <c r="K10" s="106"/>
      <c r="L10" s="106" t="s">
        <v>5</v>
      </c>
      <c r="M10" s="106"/>
      <c r="N10" s="106"/>
      <c r="O10" s="106" t="s">
        <v>20</v>
      </c>
      <c r="P10" s="106"/>
      <c r="Q10" s="106"/>
      <c r="R10" s="106"/>
      <c r="S10" s="106"/>
      <c r="T10" s="106"/>
    </row>
    <row r="11" spans="1:20" ht="13" customHeight="1" x14ac:dyDescent="0.2">
      <c r="A11" s="10" t="s">
        <v>6</v>
      </c>
      <c r="B11" s="11" t="s">
        <v>1</v>
      </c>
      <c r="C11" s="54" t="s">
        <v>71</v>
      </c>
      <c r="D11" s="12" t="s">
        <v>40</v>
      </c>
      <c r="E11" s="12" t="s">
        <v>73</v>
      </c>
      <c r="F11" s="12" t="s">
        <v>71</v>
      </c>
      <c r="G11" s="12" t="s">
        <v>40</v>
      </c>
      <c r="H11" s="12" t="s">
        <v>73</v>
      </c>
      <c r="I11" s="12" t="s">
        <v>71</v>
      </c>
      <c r="J11" s="12" t="s">
        <v>40</v>
      </c>
      <c r="K11" s="12" t="s">
        <v>73</v>
      </c>
      <c r="L11" s="12" t="s">
        <v>71</v>
      </c>
      <c r="M11" s="12" t="s">
        <v>40</v>
      </c>
      <c r="N11" s="12" t="s">
        <v>73</v>
      </c>
      <c r="O11" s="12" t="s">
        <v>71</v>
      </c>
      <c r="P11" s="12" t="s">
        <v>40</v>
      </c>
      <c r="Q11" s="12" t="s">
        <v>73</v>
      </c>
      <c r="R11" s="12" t="s">
        <v>71</v>
      </c>
      <c r="S11" s="12" t="s">
        <v>40</v>
      </c>
      <c r="T11" s="12" t="s">
        <v>73</v>
      </c>
    </row>
    <row r="12" spans="1:20" ht="12" customHeight="1" x14ac:dyDescent="0.2">
      <c r="A12" s="13" t="s">
        <v>32</v>
      </c>
      <c r="B12" s="20">
        <v>7</v>
      </c>
      <c r="C12" s="60" t="s">
        <v>239</v>
      </c>
      <c r="D12" s="60">
        <v>600</v>
      </c>
      <c r="E12" s="83"/>
      <c r="F12" s="60" t="s">
        <v>240</v>
      </c>
      <c r="G12" s="60">
        <v>110</v>
      </c>
      <c r="H12" s="84"/>
      <c r="I12" s="60"/>
      <c r="J12" s="60"/>
      <c r="K12" s="83"/>
      <c r="L12" s="60"/>
      <c r="M12" s="60"/>
      <c r="N12" s="83"/>
      <c r="O12" s="60" t="s">
        <v>208</v>
      </c>
      <c r="P12" s="79">
        <v>3390</v>
      </c>
      <c r="Q12" s="14"/>
      <c r="R12" s="14"/>
      <c r="S12" s="24"/>
      <c r="T12" s="14"/>
    </row>
    <row r="13" spans="1:20" ht="12" customHeight="1" x14ac:dyDescent="0.2">
      <c r="A13" s="8"/>
      <c r="B13" s="28"/>
      <c r="C13" s="60" t="s">
        <v>241</v>
      </c>
      <c r="D13" s="60">
        <v>650</v>
      </c>
      <c r="E13" s="83"/>
      <c r="F13" s="60"/>
      <c r="G13" s="60"/>
      <c r="H13" s="84"/>
      <c r="I13" s="60"/>
      <c r="J13" s="60"/>
      <c r="K13" s="83"/>
      <c r="L13" s="60"/>
      <c r="M13" s="60"/>
      <c r="N13" s="83"/>
      <c r="O13" s="60" t="s">
        <v>209</v>
      </c>
      <c r="P13" s="79">
        <v>1530</v>
      </c>
      <c r="Q13" s="14"/>
      <c r="R13" s="14"/>
      <c r="S13" s="14"/>
      <c r="T13" s="14"/>
    </row>
    <row r="14" spans="1:20" ht="12" customHeight="1" x14ac:dyDescent="0.2">
      <c r="A14" s="8"/>
      <c r="B14" s="28"/>
      <c r="C14" s="60" t="s">
        <v>242</v>
      </c>
      <c r="D14" s="60">
        <v>150</v>
      </c>
      <c r="E14" s="83"/>
      <c r="F14" s="60"/>
      <c r="G14" s="60"/>
      <c r="H14" s="84"/>
      <c r="I14" s="60"/>
      <c r="J14" s="60"/>
      <c r="K14" s="83"/>
      <c r="L14" s="60"/>
      <c r="M14" s="60"/>
      <c r="N14" s="83"/>
      <c r="O14" s="60" t="s">
        <v>210</v>
      </c>
      <c r="P14" s="60">
        <v>420</v>
      </c>
      <c r="Q14" s="14"/>
      <c r="R14" s="14"/>
      <c r="S14" s="14"/>
      <c r="T14" s="14"/>
    </row>
    <row r="15" spans="1:20" ht="12" customHeight="1" x14ac:dyDescent="0.2">
      <c r="A15" s="8"/>
      <c r="B15" s="28"/>
      <c r="C15" s="60"/>
      <c r="D15" s="60"/>
      <c r="E15" s="83"/>
      <c r="F15" s="60"/>
      <c r="G15" s="60"/>
      <c r="H15" s="84"/>
      <c r="I15" s="60"/>
      <c r="J15" s="60"/>
      <c r="K15" s="83"/>
      <c r="L15" s="60"/>
      <c r="M15" s="60"/>
      <c r="N15" s="83"/>
      <c r="O15" s="60" t="s">
        <v>203</v>
      </c>
      <c r="P15" s="79">
        <v>900</v>
      </c>
      <c r="Q15" s="14"/>
      <c r="R15" s="14"/>
      <c r="S15" s="14"/>
      <c r="T15" s="14"/>
    </row>
    <row r="16" spans="1:20" ht="12" customHeight="1" x14ac:dyDescent="0.2">
      <c r="A16" s="8"/>
      <c r="B16" s="28"/>
      <c r="C16" s="60"/>
      <c r="D16" s="60"/>
      <c r="E16" s="83"/>
      <c r="F16" s="60"/>
      <c r="G16" s="60"/>
      <c r="H16" s="84"/>
      <c r="I16" s="60"/>
      <c r="J16" s="60"/>
      <c r="K16" s="83"/>
      <c r="L16" s="60"/>
      <c r="M16" s="60"/>
      <c r="N16" s="83"/>
      <c r="O16" s="60" t="s">
        <v>109</v>
      </c>
      <c r="P16" s="79">
        <v>1020</v>
      </c>
      <c r="Q16" s="14"/>
      <c r="R16" s="14"/>
      <c r="S16" s="14"/>
      <c r="T16" s="14"/>
    </row>
    <row r="17" spans="1:20" ht="12" customHeight="1" x14ac:dyDescent="0.2">
      <c r="A17" s="8"/>
      <c r="B17" s="28"/>
      <c r="C17" s="60"/>
      <c r="D17" s="60"/>
      <c r="E17" s="83"/>
      <c r="F17" s="60"/>
      <c r="G17" s="60"/>
      <c r="H17" s="84"/>
      <c r="I17" s="60"/>
      <c r="J17" s="60"/>
      <c r="K17" s="83"/>
      <c r="L17" s="60"/>
      <c r="M17" s="60"/>
      <c r="N17" s="83"/>
      <c r="O17" s="60" t="s">
        <v>110</v>
      </c>
      <c r="P17" s="60">
        <v>680</v>
      </c>
      <c r="Q17" s="14"/>
      <c r="R17" s="14"/>
      <c r="S17" s="14"/>
      <c r="T17" s="14"/>
    </row>
    <row r="18" spans="1:20" ht="12" customHeight="1" x14ac:dyDescent="0.2">
      <c r="A18" s="8"/>
      <c r="B18" s="28"/>
      <c r="C18" s="60"/>
      <c r="D18" s="60"/>
      <c r="E18" s="83"/>
      <c r="F18" s="60"/>
      <c r="G18" s="60"/>
      <c r="H18" s="84"/>
      <c r="I18" s="60"/>
      <c r="J18" s="60"/>
      <c r="K18" s="83"/>
      <c r="L18" s="60"/>
      <c r="M18" s="60"/>
      <c r="N18" s="83"/>
      <c r="O18" s="60" t="s">
        <v>111</v>
      </c>
      <c r="P18" s="79">
        <v>1450</v>
      </c>
      <c r="Q18" s="14"/>
      <c r="R18" s="14"/>
      <c r="S18" s="14"/>
      <c r="T18" s="14"/>
    </row>
    <row r="19" spans="1:20" ht="12" customHeight="1" x14ac:dyDescent="0.2">
      <c r="A19" s="8"/>
      <c r="B19" s="28"/>
      <c r="C19" s="60"/>
      <c r="D19" s="60"/>
      <c r="E19" s="83"/>
      <c r="F19" s="60"/>
      <c r="G19" s="60"/>
      <c r="H19" s="84"/>
      <c r="I19" s="60"/>
      <c r="J19" s="60"/>
      <c r="K19" s="83"/>
      <c r="L19" s="60"/>
      <c r="M19" s="60"/>
      <c r="N19" s="83"/>
      <c r="O19" s="60" t="s">
        <v>112</v>
      </c>
      <c r="P19" s="60">
        <v>340</v>
      </c>
      <c r="Q19" s="14"/>
      <c r="R19" s="14"/>
      <c r="S19" s="14"/>
      <c r="T19" s="14"/>
    </row>
    <row r="20" spans="1:20" ht="12" customHeight="1" x14ac:dyDescent="0.2">
      <c r="A20" s="8"/>
      <c r="B20" s="28"/>
      <c r="C20" s="60"/>
      <c r="D20" s="60"/>
      <c r="E20" s="83"/>
      <c r="F20" s="60"/>
      <c r="G20" s="60"/>
      <c r="H20" s="84"/>
      <c r="I20" s="60"/>
      <c r="J20" s="60"/>
      <c r="K20" s="83"/>
      <c r="L20" s="60"/>
      <c r="M20" s="60"/>
      <c r="N20" s="83"/>
      <c r="O20" s="60" t="s">
        <v>113</v>
      </c>
      <c r="P20" s="60">
        <v>380</v>
      </c>
      <c r="Q20" s="14"/>
      <c r="R20" s="14"/>
      <c r="S20" s="14"/>
      <c r="T20" s="14"/>
    </row>
    <row r="21" spans="1:20" ht="12" customHeight="1" x14ac:dyDescent="0.2">
      <c r="A21" s="8"/>
      <c r="B21" s="21"/>
      <c r="C21" s="60"/>
      <c r="D21" s="60"/>
      <c r="E21" s="83"/>
      <c r="F21" s="60"/>
      <c r="G21" s="60"/>
      <c r="H21" s="84"/>
      <c r="I21" s="60"/>
      <c r="J21" s="60"/>
      <c r="K21" s="83"/>
      <c r="L21" s="60"/>
      <c r="M21" s="60"/>
      <c r="N21" s="83"/>
      <c r="O21" s="60" t="s">
        <v>211</v>
      </c>
      <c r="P21" s="79">
        <v>1430</v>
      </c>
      <c r="Q21" s="14"/>
      <c r="R21" s="14"/>
      <c r="S21" s="14"/>
      <c r="T21" s="14"/>
    </row>
    <row r="22" spans="1:20" ht="12" customHeight="1" x14ac:dyDescent="0.2">
      <c r="A22" s="8"/>
      <c r="B22" s="21"/>
      <c r="C22" s="36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2" customHeight="1" x14ac:dyDescent="0.2">
      <c r="A23" s="8"/>
      <c r="B23" s="21"/>
      <c r="C23" s="36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12" customHeight="1" x14ac:dyDescent="0.2">
      <c r="A24" s="8"/>
      <c r="B24" s="21"/>
      <c r="C24" s="36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12" customHeight="1" x14ac:dyDescent="0.2">
      <c r="A25" s="8"/>
      <c r="B25" s="21"/>
      <c r="C25" s="36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24"/>
      <c r="T25" s="14"/>
    </row>
    <row r="26" spans="1:20" ht="12" customHeight="1" x14ac:dyDescent="0.2">
      <c r="A26" s="8"/>
      <c r="B26" s="21"/>
      <c r="C26" s="36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24"/>
      <c r="T26" s="14"/>
    </row>
    <row r="27" spans="1:20" ht="12" customHeight="1" x14ac:dyDescent="0.2">
      <c r="A27" s="8"/>
      <c r="B27" s="21"/>
      <c r="C27" s="36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24"/>
      <c r="T27" s="14"/>
    </row>
    <row r="28" spans="1:20" ht="12" customHeight="1" x14ac:dyDescent="0.2">
      <c r="A28" s="8"/>
      <c r="B28" s="21"/>
      <c r="C28" s="36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24"/>
      <c r="T28" s="14"/>
    </row>
    <row r="29" spans="1:20" ht="12" customHeight="1" x14ac:dyDescent="0.2">
      <c r="A29" s="8"/>
      <c r="B29" s="21"/>
      <c r="C29" s="36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24"/>
      <c r="T29" s="14"/>
    </row>
    <row r="30" spans="1:20" ht="12" customHeight="1" x14ac:dyDescent="0.2">
      <c r="A30" s="31" t="s">
        <v>42</v>
      </c>
      <c r="B30" s="21">
        <f>D32+G32+J32+M32+P32</f>
        <v>13050</v>
      </c>
      <c r="C30" s="36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24"/>
      <c r="T30" s="14"/>
    </row>
    <row r="31" spans="1:20" ht="12" customHeight="1" x14ac:dyDescent="0.2">
      <c r="A31" s="8"/>
      <c r="B31" s="21"/>
      <c r="C31" s="36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24"/>
      <c r="T31" s="14"/>
    </row>
    <row r="32" spans="1:20" ht="12" customHeight="1" thickBot="1" x14ac:dyDescent="0.25">
      <c r="A32" s="15" t="s">
        <v>43</v>
      </c>
      <c r="B32" s="22">
        <f>E32+H32+K32+N32+Q32</f>
        <v>0</v>
      </c>
      <c r="C32" s="53" t="s">
        <v>76</v>
      </c>
      <c r="D32" s="25">
        <f>SUM(D12:D31)</f>
        <v>1400</v>
      </c>
      <c r="E32" s="25">
        <f>SUM(E12:E31)</f>
        <v>0</v>
      </c>
      <c r="F32" s="16" t="s">
        <v>76</v>
      </c>
      <c r="G32" s="25">
        <f>SUM(G12:G31)</f>
        <v>110</v>
      </c>
      <c r="H32" s="25">
        <f>SUM(H12:H31)</f>
        <v>0</v>
      </c>
      <c r="I32" s="16" t="s">
        <v>76</v>
      </c>
      <c r="J32" s="25">
        <f>SUM(J12:J31)</f>
        <v>0</v>
      </c>
      <c r="K32" s="25">
        <f>SUM(K12:K31)</f>
        <v>0</v>
      </c>
      <c r="L32" s="16" t="s">
        <v>76</v>
      </c>
      <c r="M32" s="25">
        <f>SUM(M12:M31)</f>
        <v>0</v>
      </c>
      <c r="N32" s="25">
        <f>SUM(N12:N31)</f>
        <v>0</v>
      </c>
      <c r="O32" s="16" t="s">
        <v>76</v>
      </c>
      <c r="P32" s="25">
        <f>SUM(P12:P31)</f>
        <v>11540</v>
      </c>
      <c r="Q32" s="25">
        <f>SUM(Q12:Q31)</f>
        <v>0</v>
      </c>
      <c r="R32" s="16"/>
      <c r="S32" s="25"/>
      <c r="T32" s="25"/>
    </row>
    <row r="33" spans="1:20" ht="12" customHeight="1" x14ac:dyDescent="0.2">
      <c r="A33" s="8"/>
      <c r="B33" s="21"/>
      <c r="C33" s="38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24"/>
      <c r="T33" s="14"/>
    </row>
    <row r="34" spans="1:20" ht="12" customHeight="1" x14ac:dyDescent="0.2">
      <c r="A34" s="8" t="s">
        <v>25</v>
      </c>
      <c r="B34" s="28">
        <v>8</v>
      </c>
      <c r="C34" s="60" t="s">
        <v>243</v>
      </c>
      <c r="D34" s="60">
        <v>30</v>
      </c>
      <c r="E34" s="83"/>
      <c r="F34" s="60"/>
      <c r="G34" s="60"/>
      <c r="H34" s="84"/>
      <c r="I34" s="60"/>
      <c r="J34" s="60"/>
      <c r="K34" s="83"/>
      <c r="L34" s="60"/>
      <c r="M34" s="60"/>
      <c r="N34" s="83"/>
      <c r="O34" s="60" t="s">
        <v>244</v>
      </c>
      <c r="P34" s="79">
        <v>1670</v>
      </c>
      <c r="Q34" s="14"/>
      <c r="R34" s="14"/>
      <c r="S34" s="24"/>
      <c r="T34" s="14"/>
    </row>
    <row r="35" spans="1:20" ht="12" customHeight="1" x14ac:dyDescent="0.2">
      <c r="A35" s="8"/>
      <c r="B35" s="28"/>
      <c r="C35" s="60"/>
      <c r="D35" s="60"/>
      <c r="E35" s="83"/>
      <c r="F35" s="60"/>
      <c r="G35" s="60"/>
      <c r="H35" s="84"/>
      <c r="I35" s="60"/>
      <c r="J35" s="60"/>
      <c r="K35" s="83"/>
      <c r="L35" s="60"/>
      <c r="M35" s="60"/>
      <c r="N35" s="83"/>
      <c r="O35" s="60" t="s">
        <v>245</v>
      </c>
      <c r="P35" s="79">
        <v>960</v>
      </c>
      <c r="Q35" s="14"/>
      <c r="R35" s="14"/>
      <c r="S35" s="14"/>
      <c r="T35" s="14"/>
    </row>
    <row r="36" spans="1:20" ht="12" customHeight="1" x14ac:dyDescent="0.2">
      <c r="A36" s="8"/>
      <c r="B36" s="21"/>
      <c r="C36" s="60"/>
      <c r="D36" s="60"/>
      <c r="E36" s="83"/>
      <c r="F36" s="60"/>
      <c r="G36" s="60"/>
      <c r="H36" s="84"/>
      <c r="I36" s="60"/>
      <c r="J36" s="60"/>
      <c r="K36" s="83"/>
      <c r="L36" s="60"/>
      <c r="M36" s="60"/>
      <c r="N36" s="83"/>
      <c r="O36" s="60" t="s">
        <v>114</v>
      </c>
      <c r="P36" s="79">
        <v>820</v>
      </c>
      <c r="Q36" s="14"/>
      <c r="R36" s="14"/>
      <c r="S36" s="14"/>
      <c r="T36" s="14"/>
    </row>
    <row r="37" spans="1:20" ht="12" customHeight="1" x14ac:dyDescent="0.2">
      <c r="A37" s="8"/>
      <c r="B37" s="21"/>
      <c r="C37" s="36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 t="s">
        <v>246</v>
      </c>
      <c r="P37" s="14">
        <v>230</v>
      </c>
      <c r="Q37" s="14"/>
      <c r="R37" s="14"/>
      <c r="S37" s="14"/>
      <c r="T37" s="14"/>
    </row>
    <row r="38" spans="1:20" ht="12" customHeight="1" x14ac:dyDescent="0.2">
      <c r="A38" s="8"/>
      <c r="B38" s="21"/>
      <c r="C38" s="36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24"/>
      <c r="T38" s="14"/>
    </row>
    <row r="39" spans="1:20" ht="12" customHeight="1" x14ac:dyDescent="0.2">
      <c r="A39" s="8"/>
      <c r="B39" s="21"/>
      <c r="C39" s="36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24"/>
      <c r="T39" s="14"/>
    </row>
    <row r="40" spans="1:20" ht="12" customHeight="1" x14ac:dyDescent="0.2">
      <c r="A40" s="31" t="s">
        <v>42</v>
      </c>
      <c r="B40" s="21">
        <f>D42+G42+J42+M42+P42</f>
        <v>3710</v>
      </c>
      <c r="C40" s="36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24"/>
      <c r="T40" s="14"/>
    </row>
    <row r="41" spans="1:20" ht="12" customHeight="1" x14ac:dyDescent="0.2">
      <c r="A41" s="8"/>
      <c r="B41" s="21"/>
      <c r="C41" s="36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24"/>
      <c r="T41" s="14"/>
    </row>
    <row r="42" spans="1:20" ht="12" customHeight="1" thickBot="1" x14ac:dyDescent="0.25">
      <c r="A42" s="15" t="s">
        <v>43</v>
      </c>
      <c r="B42" s="22">
        <f>E42+H42+K42+N42+Q42</f>
        <v>0</v>
      </c>
      <c r="C42" s="53" t="s">
        <v>76</v>
      </c>
      <c r="D42" s="25">
        <f>SUM(D34:D41)</f>
        <v>30</v>
      </c>
      <c r="E42" s="25">
        <f>SUM(E34:E41)</f>
        <v>0</v>
      </c>
      <c r="F42" s="16" t="s">
        <v>76</v>
      </c>
      <c r="G42" s="17"/>
      <c r="H42" s="17"/>
      <c r="I42" s="16" t="s">
        <v>76</v>
      </c>
      <c r="J42" s="17"/>
      <c r="K42" s="17"/>
      <c r="L42" s="16" t="s">
        <v>76</v>
      </c>
      <c r="M42" s="17"/>
      <c r="N42" s="17"/>
      <c r="O42" s="16" t="s">
        <v>76</v>
      </c>
      <c r="P42" s="25">
        <f>SUM(P34:P41)</f>
        <v>3680</v>
      </c>
      <c r="Q42" s="25">
        <f>SUM(Q34:Q41)</f>
        <v>0</v>
      </c>
      <c r="R42" s="16"/>
      <c r="S42" s="25"/>
      <c r="T42" s="25"/>
    </row>
    <row r="43" spans="1:20" ht="12" customHeight="1" x14ac:dyDescent="0.2">
      <c r="A43" s="44"/>
      <c r="B43" s="45"/>
      <c r="C43" s="38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38"/>
      <c r="Q43" s="47"/>
      <c r="R43" s="39"/>
      <c r="S43" s="46"/>
      <c r="T43" s="47"/>
    </row>
    <row r="44" spans="1:20" ht="12" customHeight="1" x14ac:dyDescent="0.2">
      <c r="A44" s="48" t="s">
        <v>26</v>
      </c>
      <c r="B44" s="28">
        <v>10</v>
      </c>
      <c r="C44" s="60" t="s">
        <v>247</v>
      </c>
      <c r="D44" s="60">
        <v>280</v>
      </c>
      <c r="E44" s="83"/>
      <c r="F44" s="60"/>
      <c r="G44" s="60"/>
      <c r="H44" s="84"/>
      <c r="I44" s="60"/>
      <c r="J44" s="60"/>
      <c r="K44" s="83"/>
      <c r="L44" s="60"/>
      <c r="M44" s="60"/>
      <c r="N44" s="83"/>
      <c r="O44" s="60" t="s">
        <v>248</v>
      </c>
      <c r="P44" s="79">
        <v>1310</v>
      </c>
      <c r="Q44" s="14"/>
      <c r="R44" s="37"/>
      <c r="S44" s="14"/>
      <c r="T44" s="14"/>
    </row>
    <row r="45" spans="1:20" ht="12" customHeight="1" x14ac:dyDescent="0.2">
      <c r="A45" s="48" t="s">
        <v>21</v>
      </c>
      <c r="B45" s="28"/>
      <c r="C45" s="60" t="s">
        <v>249</v>
      </c>
      <c r="D45" s="60">
        <v>470</v>
      </c>
      <c r="E45" s="83"/>
      <c r="F45" s="60"/>
      <c r="G45" s="60"/>
      <c r="H45" s="84"/>
      <c r="I45" s="60"/>
      <c r="J45" s="60"/>
      <c r="K45" s="83"/>
      <c r="L45" s="60"/>
      <c r="M45" s="60"/>
      <c r="N45" s="83"/>
      <c r="O45" s="60" t="s">
        <v>216</v>
      </c>
      <c r="P45" s="79">
        <v>1450</v>
      </c>
      <c r="Q45" s="14"/>
      <c r="R45" s="37"/>
      <c r="S45" s="14"/>
      <c r="T45" s="14"/>
    </row>
    <row r="46" spans="1:20" ht="12" customHeight="1" x14ac:dyDescent="0.2">
      <c r="A46" s="48"/>
      <c r="B46" s="21"/>
      <c r="C46" s="60"/>
      <c r="D46" s="60"/>
      <c r="E46" s="83"/>
      <c r="F46" s="60"/>
      <c r="G46" s="60"/>
      <c r="H46" s="84"/>
      <c r="I46" s="60"/>
      <c r="J46" s="60"/>
      <c r="K46" s="83"/>
      <c r="L46" s="60"/>
      <c r="M46" s="60"/>
      <c r="N46" s="83"/>
      <c r="O46" s="60" t="s">
        <v>250</v>
      </c>
      <c r="P46" s="79">
        <v>1470</v>
      </c>
      <c r="Q46" s="14"/>
      <c r="R46" s="37"/>
      <c r="S46" s="14"/>
      <c r="T46" s="14"/>
    </row>
    <row r="47" spans="1:20" ht="12" customHeight="1" x14ac:dyDescent="0.2">
      <c r="A47" s="48"/>
      <c r="B47" s="21"/>
      <c r="C47" s="60"/>
      <c r="D47" s="60"/>
      <c r="E47" s="83"/>
      <c r="F47" s="60"/>
      <c r="G47" s="60"/>
      <c r="H47" s="84"/>
      <c r="I47" s="60"/>
      <c r="J47" s="60"/>
      <c r="K47" s="83"/>
      <c r="L47" s="60"/>
      <c r="M47" s="60"/>
      <c r="N47" s="83"/>
      <c r="O47" s="60" t="s">
        <v>251</v>
      </c>
      <c r="P47" s="79">
        <v>1520</v>
      </c>
      <c r="Q47" s="14"/>
      <c r="R47" s="37"/>
      <c r="S47" s="14"/>
      <c r="T47" s="14"/>
    </row>
    <row r="48" spans="1:20" ht="12" customHeight="1" x14ac:dyDescent="0.2">
      <c r="A48" s="48"/>
      <c r="B48" s="21"/>
      <c r="C48" s="60"/>
      <c r="D48" s="60"/>
      <c r="E48" s="83"/>
      <c r="F48" s="60"/>
      <c r="G48" s="60"/>
      <c r="H48" s="84"/>
      <c r="I48" s="60"/>
      <c r="J48" s="60"/>
      <c r="K48" s="83"/>
      <c r="L48" s="60"/>
      <c r="M48" s="60"/>
      <c r="N48" s="83"/>
      <c r="O48" s="60" t="s">
        <v>252</v>
      </c>
      <c r="P48" s="79">
        <v>1320</v>
      </c>
      <c r="Q48" s="14"/>
      <c r="R48" s="37"/>
      <c r="S48" s="14"/>
      <c r="T48" s="14"/>
    </row>
    <row r="49" spans="1:20" ht="12" customHeight="1" x14ac:dyDescent="0.2">
      <c r="A49" s="48"/>
      <c r="B49" s="28"/>
      <c r="C49" s="60"/>
      <c r="D49" s="60"/>
      <c r="E49" s="83"/>
      <c r="F49" s="60"/>
      <c r="G49" s="60"/>
      <c r="H49" s="84"/>
      <c r="I49" s="60"/>
      <c r="J49" s="60"/>
      <c r="K49" s="83"/>
      <c r="L49" s="60"/>
      <c r="M49" s="60"/>
      <c r="N49" s="83"/>
      <c r="O49" s="60" t="s">
        <v>253</v>
      </c>
      <c r="P49" s="79">
        <v>1090</v>
      </c>
      <c r="Q49" s="14"/>
      <c r="R49" s="37"/>
      <c r="S49" s="14"/>
      <c r="T49" s="14"/>
    </row>
    <row r="50" spans="1:20" ht="12" customHeight="1" x14ac:dyDescent="0.2">
      <c r="A50" s="48"/>
      <c r="B50" s="28"/>
      <c r="C50" s="60"/>
      <c r="D50" s="60"/>
      <c r="E50" s="83"/>
      <c r="F50" s="60"/>
      <c r="G50" s="60"/>
      <c r="H50" s="84"/>
      <c r="I50" s="60"/>
      <c r="J50" s="60"/>
      <c r="K50" s="83"/>
      <c r="L50" s="60"/>
      <c r="M50" s="60"/>
      <c r="N50" s="83"/>
      <c r="O50" s="60" t="s">
        <v>254</v>
      </c>
      <c r="P50" s="79">
        <v>880</v>
      </c>
      <c r="Q50" s="14"/>
      <c r="R50" s="37"/>
      <c r="S50" s="14"/>
      <c r="T50" s="14"/>
    </row>
    <row r="51" spans="1:20" ht="12" customHeight="1" x14ac:dyDescent="0.2">
      <c r="A51" s="48"/>
      <c r="B51" s="21"/>
      <c r="C51" s="60"/>
      <c r="D51" s="60"/>
      <c r="E51" s="83"/>
      <c r="F51" s="60"/>
      <c r="G51" s="60"/>
      <c r="H51" s="84"/>
      <c r="I51" s="60"/>
      <c r="J51" s="60"/>
      <c r="K51" s="83"/>
      <c r="L51" s="60"/>
      <c r="M51" s="60"/>
      <c r="N51" s="83"/>
      <c r="O51" s="60"/>
      <c r="P51" s="60"/>
      <c r="Q51" s="14"/>
      <c r="R51" s="37"/>
      <c r="S51" s="14"/>
      <c r="T51" s="14"/>
    </row>
    <row r="52" spans="1:20" ht="12" customHeight="1" x14ac:dyDescent="0.2">
      <c r="A52" s="48"/>
      <c r="B52" s="21"/>
      <c r="C52" s="36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37"/>
      <c r="S52" s="14"/>
      <c r="T52" s="14"/>
    </row>
    <row r="53" spans="1:20" ht="12" customHeight="1" x14ac:dyDescent="0.2">
      <c r="A53" s="48"/>
      <c r="B53" s="21"/>
      <c r="C53" s="36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37"/>
      <c r="S53" s="14"/>
      <c r="T53" s="14"/>
    </row>
    <row r="54" spans="1:20" ht="12" customHeight="1" x14ac:dyDescent="0.2">
      <c r="A54" s="48"/>
      <c r="B54" s="21"/>
      <c r="C54" s="36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37"/>
      <c r="S54" s="14"/>
      <c r="T54" s="14"/>
    </row>
    <row r="55" spans="1:20" ht="12" customHeight="1" x14ac:dyDescent="0.2">
      <c r="A55" s="49" t="s">
        <v>42</v>
      </c>
      <c r="B55" s="21">
        <f>D57+G57+J57+M57+P57</f>
        <v>9790</v>
      </c>
      <c r="C55" s="36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36"/>
      <c r="Q55" s="14"/>
      <c r="R55" s="37"/>
      <c r="S55" s="14"/>
      <c r="T55" s="14"/>
    </row>
    <row r="56" spans="1:20" ht="12" customHeight="1" x14ac:dyDescent="0.2">
      <c r="A56" s="48"/>
      <c r="B56" s="21"/>
      <c r="C56" s="36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36"/>
      <c r="Q56" s="14"/>
      <c r="R56" s="37"/>
      <c r="S56" s="14"/>
      <c r="T56" s="14"/>
    </row>
    <row r="57" spans="1:20" ht="12" customHeight="1" thickBot="1" x14ac:dyDescent="0.25">
      <c r="A57" s="50" t="s">
        <v>43</v>
      </c>
      <c r="B57" s="22">
        <f>E57+H57+K57+N57+Q57</f>
        <v>0</v>
      </c>
      <c r="C57" s="53" t="s">
        <v>76</v>
      </c>
      <c r="D57" s="25">
        <f>SUM(D44:D56)</f>
        <v>750</v>
      </c>
      <c r="E57" s="25">
        <f>SUM(E44:E56)</f>
        <v>0</v>
      </c>
      <c r="F57" s="16" t="s">
        <v>76</v>
      </c>
      <c r="G57" s="25">
        <f>SUM(G44:G56)</f>
        <v>0</v>
      </c>
      <c r="H57" s="25">
        <f>SUM(H44:H56)</f>
        <v>0</v>
      </c>
      <c r="I57" s="16" t="s">
        <v>76</v>
      </c>
      <c r="J57" s="25">
        <f>SUM(J44:J56)</f>
        <v>0</v>
      </c>
      <c r="K57" s="25">
        <f>SUM(K44:K56)</f>
        <v>0</v>
      </c>
      <c r="L57" s="16" t="s">
        <v>76</v>
      </c>
      <c r="M57" s="17"/>
      <c r="N57" s="17"/>
      <c r="O57" s="16" t="s">
        <v>76</v>
      </c>
      <c r="P57" s="51">
        <f>SUM(P44:P56)</f>
        <v>9040</v>
      </c>
      <c r="Q57" s="25">
        <f>SUM(Q44:Q56)</f>
        <v>0</v>
      </c>
      <c r="R57" s="40"/>
      <c r="S57" s="25"/>
      <c r="T57" s="25"/>
    </row>
    <row r="58" spans="1:20" ht="12" customHeight="1" x14ac:dyDescent="0.2">
      <c r="A58" s="31"/>
      <c r="B58" s="21"/>
      <c r="C58" s="43"/>
      <c r="D58" s="26"/>
      <c r="E58" s="26"/>
      <c r="F58" s="43"/>
      <c r="G58" s="26"/>
      <c r="H58" s="26"/>
      <c r="I58" s="43"/>
      <c r="J58" s="26"/>
      <c r="K58" s="26"/>
      <c r="L58" s="43"/>
      <c r="M58" s="18"/>
      <c r="N58" s="18"/>
      <c r="O58" s="43"/>
      <c r="P58" s="26"/>
      <c r="Q58" s="26"/>
      <c r="R58" s="43"/>
      <c r="S58" s="26"/>
      <c r="T58" s="26"/>
    </row>
    <row r="59" spans="1:20" ht="12" customHeight="1" x14ac:dyDescent="0.2">
      <c r="A59" s="31"/>
      <c r="B59" s="21"/>
      <c r="C59" s="12"/>
      <c r="D59" s="24"/>
      <c r="E59" s="24"/>
      <c r="F59" s="12"/>
      <c r="G59" s="24"/>
      <c r="H59" s="24"/>
      <c r="I59" s="12"/>
      <c r="J59" s="24"/>
      <c r="K59" s="24"/>
      <c r="L59" s="12"/>
      <c r="M59" s="14"/>
      <c r="N59" s="14"/>
      <c r="O59" s="12"/>
      <c r="P59" s="24"/>
      <c r="Q59" s="24"/>
      <c r="R59" s="12"/>
      <c r="S59" s="24"/>
      <c r="T59" s="24"/>
    </row>
    <row r="60" spans="1:20" ht="12" customHeight="1" x14ac:dyDescent="0.2">
      <c r="A60" s="8"/>
      <c r="B60" s="21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24"/>
      <c r="T60" s="14"/>
    </row>
    <row r="61" spans="1:20" ht="12" customHeight="1" x14ac:dyDescent="0.2">
      <c r="A61" s="8"/>
      <c r="B61" s="21"/>
      <c r="C61" s="19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26"/>
      <c r="T61" s="18"/>
    </row>
    <row r="62" spans="1:20" ht="12" customHeight="1" x14ac:dyDescent="0.2">
      <c r="A62" s="19"/>
      <c r="B62" s="23"/>
      <c r="C62" s="36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24"/>
      <c r="T62" s="14"/>
    </row>
    <row r="63" spans="1:20" x14ac:dyDescent="0.2">
      <c r="C63" s="3" t="s">
        <v>35</v>
      </c>
    </row>
    <row r="64" spans="1:20" x14ac:dyDescent="0.2">
      <c r="C64" s="3" t="s">
        <v>36</v>
      </c>
    </row>
    <row r="65" spans="3:3" x14ac:dyDescent="0.2">
      <c r="C65" s="29" t="s">
        <v>37</v>
      </c>
    </row>
  </sheetData>
  <mergeCells count="30">
    <mergeCell ref="F1:L1"/>
    <mergeCell ref="I4:J4"/>
    <mergeCell ref="O10:Q10"/>
    <mergeCell ref="R4:S4"/>
    <mergeCell ref="R5:S7"/>
    <mergeCell ref="O5:P7"/>
    <mergeCell ref="R10:T10"/>
    <mergeCell ref="O4:Q4"/>
    <mergeCell ref="R9:T9"/>
    <mergeCell ref="T5:T7"/>
    <mergeCell ref="Q6:Q7"/>
    <mergeCell ref="O2:Q3"/>
    <mergeCell ref="O9:Q9"/>
    <mergeCell ref="M2:N3"/>
    <mergeCell ref="K4:M4"/>
    <mergeCell ref="N5:N7"/>
    <mergeCell ref="I10:K10"/>
    <mergeCell ref="L10:N10"/>
    <mergeCell ref="A5:E7"/>
    <mergeCell ref="F5:H7"/>
    <mergeCell ref="I5:J7"/>
    <mergeCell ref="K5:M7"/>
    <mergeCell ref="C9:E9"/>
    <mergeCell ref="I9:K9"/>
    <mergeCell ref="L9:N9"/>
    <mergeCell ref="A4:E4"/>
    <mergeCell ref="F4:H4"/>
    <mergeCell ref="C10:E10"/>
    <mergeCell ref="F9:H9"/>
    <mergeCell ref="F10:H10"/>
  </mergeCells>
  <phoneticPr fontId="2"/>
  <pageMargins left="0.75" right="0.19" top="0.2" bottom="0.21" header="0.28000000000000003" footer="0.21"/>
  <pageSetup paperSize="12" scale="85" firstPageNumber="3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B35FD-B6ED-458F-B8EA-A6921FACD1EE}">
  <dimension ref="A1:T63"/>
  <sheetViews>
    <sheetView showZeros="0" topLeftCell="A12" zoomScaleNormal="100" workbookViewId="0">
      <selection activeCell="P5" sqref="P5:P6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5" width="8.6328125" style="3" customWidth="1"/>
    <col min="6" max="6" width="12.6328125" style="3" customWidth="1"/>
    <col min="7" max="8" width="8.6328125" style="3" customWidth="1"/>
    <col min="9" max="9" width="12.6328125" style="3" customWidth="1"/>
    <col min="10" max="11" width="8.6328125" style="3" customWidth="1"/>
    <col min="12" max="12" width="12.6328125" style="3" customWidth="1"/>
    <col min="13" max="14" width="8.6328125" style="3" customWidth="1"/>
    <col min="15" max="15" width="12.6328125" style="3" customWidth="1"/>
    <col min="16" max="17" width="8.6328125" style="3" customWidth="1"/>
    <col min="18" max="18" width="12.6328125" style="3" customWidth="1"/>
    <col min="19" max="16384" width="9" style="3"/>
  </cols>
  <sheetData>
    <row r="1" spans="1:20" ht="24" customHeight="1" x14ac:dyDescent="0.35">
      <c r="A1" s="1" t="s">
        <v>1</v>
      </c>
      <c r="B1" s="2" t="s">
        <v>55</v>
      </c>
      <c r="C1" s="1"/>
      <c r="F1" s="136" t="s">
        <v>214</v>
      </c>
      <c r="G1" s="136"/>
      <c r="H1" s="136"/>
      <c r="I1" s="136"/>
      <c r="J1" s="136"/>
      <c r="K1" s="136"/>
      <c r="L1" s="136"/>
      <c r="P1" s="27"/>
    </row>
    <row r="2" spans="1:20" ht="6.65" customHeight="1" x14ac:dyDescent="0.2">
      <c r="C2" s="4"/>
      <c r="F2" s="82"/>
      <c r="G2" s="82"/>
      <c r="H2" s="82"/>
      <c r="I2" s="82"/>
      <c r="J2" s="82"/>
      <c r="K2" s="5"/>
      <c r="L2" s="5"/>
      <c r="M2" s="108">
        <v>46296</v>
      </c>
      <c r="N2" s="108"/>
      <c r="O2" s="107" t="s">
        <v>352</v>
      </c>
      <c r="P2" s="107"/>
      <c r="Q2" s="107"/>
    </row>
    <row r="3" spans="1:20" ht="6.65" customHeight="1" thickBot="1" x14ac:dyDescent="0.25">
      <c r="M3" s="108"/>
      <c r="N3" s="108"/>
      <c r="O3" s="107"/>
      <c r="P3" s="107"/>
      <c r="Q3" s="107"/>
    </row>
    <row r="4" spans="1:20" ht="12.75" customHeight="1" x14ac:dyDescent="0.2">
      <c r="A4" s="129" t="s">
        <v>44</v>
      </c>
      <c r="B4" s="130"/>
      <c r="C4" s="130"/>
      <c r="D4" s="130"/>
      <c r="E4" s="131"/>
      <c r="F4" s="132" t="s">
        <v>45</v>
      </c>
      <c r="G4" s="130"/>
      <c r="H4" s="131"/>
      <c r="I4" s="109" t="s">
        <v>46</v>
      </c>
      <c r="J4" s="109"/>
      <c r="K4" s="109" t="s">
        <v>47</v>
      </c>
      <c r="L4" s="109"/>
      <c r="M4" s="109"/>
      <c r="N4" s="32" t="s">
        <v>48</v>
      </c>
      <c r="O4" s="109" t="s">
        <v>49</v>
      </c>
      <c r="P4" s="109"/>
      <c r="Q4" s="109"/>
      <c r="R4" s="109" t="s">
        <v>50</v>
      </c>
      <c r="S4" s="109"/>
      <c r="T4" s="33" t="s">
        <v>51</v>
      </c>
    </row>
    <row r="5" spans="1:20" ht="12.75" customHeight="1" x14ac:dyDescent="0.2">
      <c r="A5" s="133"/>
      <c r="B5" s="115"/>
      <c r="C5" s="115"/>
      <c r="D5" s="115"/>
      <c r="E5" s="116"/>
      <c r="F5" s="114"/>
      <c r="G5" s="115"/>
      <c r="H5" s="116"/>
      <c r="I5" s="110"/>
      <c r="J5" s="110"/>
      <c r="K5" s="114" t="s">
        <v>52</v>
      </c>
      <c r="L5" s="115"/>
      <c r="M5" s="116"/>
      <c r="N5" s="110"/>
      <c r="O5" s="121">
        <f>山鹿市・玉名市郡・荒尾市!O5</f>
        <v>0</v>
      </c>
      <c r="P5" s="122"/>
      <c r="Q5" s="34"/>
      <c r="R5" s="110"/>
      <c r="S5" s="110"/>
      <c r="T5" s="127"/>
    </row>
    <row r="6" spans="1:20" ht="12.75" customHeight="1" x14ac:dyDescent="0.2">
      <c r="A6" s="134"/>
      <c r="B6" s="118"/>
      <c r="C6" s="118"/>
      <c r="D6" s="118"/>
      <c r="E6" s="112"/>
      <c r="F6" s="117"/>
      <c r="G6" s="118"/>
      <c r="H6" s="112"/>
      <c r="I6" s="110"/>
      <c r="J6" s="110"/>
      <c r="K6" s="117"/>
      <c r="L6" s="118"/>
      <c r="M6" s="112"/>
      <c r="N6" s="110"/>
      <c r="O6" s="123"/>
      <c r="P6" s="124"/>
      <c r="Q6" s="112" t="s">
        <v>53</v>
      </c>
      <c r="R6" s="110"/>
      <c r="S6" s="110"/>
      <c r="T6" s="127"/>
    </row>
    <row r="7" spans="1:20" ht="12.75" customHeight="1" thickBot="1" x14ac:dyDescent="0.25">
      <c r="A7" s="135"/>
      <c r="B7" s="120"/>
      <c r="C7" s="120"/>
      <c r="D7" s="120"/>
      <c r="E7" s="113"/>
      <c r="F7" s="119"/>
      <c r="G7" s="120"/>
      <c r="H7" s="113"/>
      <c r="I7" s="111"/>
      <c r="J7" s="111"/>
      <c r="K7" s="119"/>
      <c r="L7" s="120"/>
      <c r="M7" s="113"/>
      <c r="N7" s="111"/>
      <c r="O7" s="125"/>
      <c r="P7" s="126"/>
      <c r="Q7" s="113"/>
      <c r="R7" s="111"/>
      <c r="S7" s="111"/>
      <c r="T7" s="128"/>
    </row>
    <row r="8" spans="1:20" ht="8.15" customHeight="1" x14ac:dyDescent="0.2"/>
    <row r="9" spans="1:20" ht="13" customHeight="1" x14ac:dyDescent="0.2">
      <c r="A9" s="6" t="s">
        <v>1</v>
      </c>
      <c r="B9" s="7" t="s">
        <v>0</v>
      </c>
      <c r="C9" s="106" t="s">
        <v>60</v>
      </c>
      <c r="D9" s="106"/>
      <c r="E9" s="106"/>
      <c r="F9" s="106" t="s">
        <v>61</v>
      </c>
      <c r="G9" s="106"/>
      <c r="H9" s="106"/>
      <c r="I9" s="106" t="s">
        <v>62</v>
      </c>
      <c r="J9" s="106"/>
      <c r="K9" s="106"/>
      <c r="L9" s="106" t="s">
        <v>63</v>
      </c>
      <c r="M9" s="106"/>
      <c r="N9" s="106"/>
      <c r="O9" s="106" t="s">
        <v>64</v>
      </c>
      <c r="P9" s="106"/>
      <c r="Q9" s="106"/>
      <c r="R9" s="106"/>
      <c r="S9" s="106"/>
      <c r="T9" s="106"/>
    </row>
    <row r="10" spans="1:20" ht="13" customHeight="1" x14ac:dyDescent="0.2">
      <c r="A10" s="8"/>
      <c r="B10" s="9"/>
      <c r="C10" s="106" t="s">
        <v>2</v>
      </c>
      <c r="D10" s="106"/>
      <c r="E10" s="106"/>
      <c r="F10" s="106" t="s">
        <v>3</v>
      </c>
      <c r="G10" s="106"/>
      <c r="H10" s="106"/>
      <c r="I10" s="106" t="s">
        <v>4</v>
      </c>
      <c r="J10" s="106"/>
      <c r="K10" s="106"/>
      <c r="L10" s="106" t="s">
        <v>5</v>
      </c>
      <c r="M10" s="106"/>
      <c r="N10" s="106"/>
      <c r="O10" s="106" t="s">
        <v>20</v>
      </c>
      <c r="P10" s="106"/>
      <c r="Q10" s="106"/>
      <c r="R10" s="106"/>
      <c r="S10" s="106"/>
      <c r="T10" s="106"/>
    </row>
    <row r="11" spans="1:20" ht="13" customHeight="1" x14ac:dyDescent="0.2">
      <c r="A11" s="10" t="s">
        <v>6</v>
      </c>
      <c r="B11" s="11" t="s">
        <v>1</v>
      </c>
      <c r="C11" s="54" t="s">
        <v>71</v>
      </c>
      <c r="D11" s="12" t="s">
        <v>40</v>
      </c>
      <c r="E11" s="12" t="s">
        <v>73</v>
      </c>
      <c r="F11" s="12" t="s">
        <v>71</v>
      </c>
      <c r="G11" s="12" t="s">
        <v>40</v>
      </c>
      <c r="H11" s="12" t="s">
        <v>73</v>
      </c>
      <c r="I11" s="12" t="s">
        <v>71</v>
      </c>
      <c r="J11" s="12" t="s">
        <v>40</v>
      </c>
      <c r="K11" s="12" t="s">
        <v>73</v>
      </c>
      <c r="L11" s="12" t="s">
        <v>71</v>
      </c>
      <c r="M11" s="12" t="s">
        <v>40</v>
      </c>
      <c r="N11" s="12" t="s">
        <v>73</v>
      </c>
      <c r="O11" s="12" t="s">
        <v>71</v>
      </c>
      <c r="P11" s="12" t="s">
        <v>40</v>
      </c>
      <c r="Q11" s="12" t="s">
        <v>73</v>
      </c>
      <c r="R11" s="12" t="s">
        <v>71</v>
      </c>
      <c r="S11" s="12" t="s">
        <v>40</v>
      </c>
      <c r="T11" s="12" t="s">
        <v>73</v>
      </c>
    </row>
    <row r="12" spans="1:20" ht="12" customHeight="1" x14ac:dyDescent="0.2">
      <c r="A12" s="13" t="s">
        <v>80</v>
      </c>
      <c r="B12" s="20">
        <v>11</v>
      </c>
      <c r="C12" s="60" t="s">
        <v>115</v>
      </c>
      <c r="D12" s="60">
        <v>380</v>
      </c>
      <c r="E12" s="83"/>
      <c r="F12" s="60"/>
      <c r="G12" s="60"/>
      <c r="H12" s="84"/>
      <c r="I12" s="60"/>
      <c r="J12" s="60"/>
      <c r="K12" s="83"/>
      <c r="L12" s="60"/>
      <c r="M12" s="60"/>
      <c r="N12" s="83"/>
      <c r="O12" s="77" t="s">
        <v>116</v>
      </c>
      <c r="P12" s="79">
        <v>1320</v>
      </c>
      <c r="Q12" s="14"/>
      <c r="R12" s="14"/>
      <c r="S12" s="14"/>
      <c r="T12" s="14"/>
    </row>
    <row r="13" spans="1:20" ht="12" customHeight="1" x14ac:dyDescent="0.2">
      <c r="A13" s="8"/>
      <c r="B13" s="21"/>
      <c r="C13" s="60"/>
      <c r="D13" s="60"/>
      <c r="E13" s="83"/>
      <c r="F13" s="60"/>
      <c r="G13" s="60"/>
      <c r="H13" s="84"/>
      <c r="I13" s="60"/>
      <c r="J13" s="60"/>
      <c r="K13" s="83"/>
      <c r="L13" s="60"/>
      <c r="M13" s="60"/>
      <c r="N13" s="83"/>
      <c r="O13" s="77" t="s">
        <v>117</v>
      </c>
      <c r="P13" s="60">
        <v>430</v>
      </c>
      <c r="Q13" s="14"/>
      <c r="R13" s="14"/>
      <c r="S13" s="14"/>
      <c r="T13" s="14"/>
    </row>
    <row r="14" spans="1:20" ht="12" customHeight="1" x14ac:dyDescent="0.2">
      <c r="A14" s="8"/>
      <c r="B14" s="21"/>
      <c r="C14" s="60"/>
      <c r="D14" s="60"/>
      <c r="E14" s="83"/>
      <c r="F14" s="60"/>
      <c r="G14" s="60"/>
      <c r="H14" s="84"/>
      <c r="I14" s="60"/>
      <c r="J14" s="60"/>
      <c r="K14" s="83"/>
      <c r="L14" s="60"/>
      <c r="M14" s="60"/>
      <c r="N14" s="83"/>
      <c r="O14" s="77" t="s">
        <v>217</v>
      </c>
      <c r="P14" s="79">
        <v>2990</v>
      </c>
      <c r="Q14" s="14"/>
      <c r="R14" s="14"/>
      <c r="S14" s="14"/>
      <c r="T14" s="14"/>
    </row>
    <row r="15" spans="1:20" ht="12" customHeight="1" x14ac:dyDescent="0.2">
      <c r="A15" s="8"/>
      <c r="B15" s="21"/>
      <c r="C15" s="60"/>
      <c r="D15" s="60"/>
      <c r="E15" s="83"/>
      <c r="F15" s="60"/>
      <c r="G15" s="60"/>
      <c r="H15" s="84"/>
      <c r="I15" s="60"/>
      <c r="J15" s="60"/>
      <c r="K15" s="83"/>
      <c r="L15" s="60"/>
      <c r="M15" s="60"/>
      <c r="N15" s="83"/>
      <c r="O15" s="77"/>
      <c r="P15" s="60"/>
      <c r="Q15" s="14"/>
      <c r="R15" s="14"/>
      <c r="S15" s="14"/>
      <c r="T15" s="14"/>
    </row>
    <row r="16" spans="1:20" ht="12" customHeight="1" x14ac:dyDescent="0.2">
      <c r="A16" s="8"/>
      <c r="B16" s="21"/>
      <c r="C16" s="3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12" customHeight="1" x14ac:dyDescent="0.2">
      <c r="A17" s="8"/>
      <c r="B17" s="21"/>
      <c r="C17" s="36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24"/>
      <c r="T17" s="14"/>
    </row>
    <row r="18" spans="1:20" ht="12" customHeight="1" x14ac:dyDescent="0.2">
      <c r="A18" s="8"/>
      <c r="B18" s="21"/>
      <c r="C18" s="36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24"/>
      <c r="T18" s="14"/>
    </row>
    <row r="19" spans="1:20" ht="12" customHeight="1" x14ac:dyDescent="0.2">
      <c r="A19" s="8"/>
      <c r="B19" s="21"/>
      <c r="C19" s="36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24"/>
      <c r="T19" s="14"/>
    </row>
    <row r="20" spans="1:20" ht="12" customHeight="1" x14ac:dyDescent="0.2">
      <c r="A20" s="31" t="s">
        <v>42</v>
      </c>
      <c r="B20" s="21">
        <f>D22+G22+J22+M22+P22</f>
        <v>5120</v>
      </c>
      <c r="C20" s="36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24"/>
      <c r="T20" s="14"/>
    </row>
    <row r="21" spans="1:20" ht="12" customHeight="1" x14ac:dyDescent="0.2">
      <c r="A21" s="8"/>
      <c r="B21" s="21"/>
      <c r="C21" s="36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24"/>
      <c r="T21" s="14"/>
    </row>
    <row r="22" spans="1:20" ht="12" customHeight="1" thickBot="1" x14ac:dyDescent="0.25">
      <c r="A22" s="15" t="s">
        <v>43</v>
      </c>
      <c r="B22" s="22">
        <f>E22+H22+K22+N22+Q22</f>
        <v>0</v>
      </c>
      <c r="C22" s="53" t="s">
        <v>76</v>
      </c>
      <c r="D22" s="25">
        <f>SUM(D12:D21)</f>
        <v>380</v>
      </c>
      <c r="E22" s="25">
        <f>SUM(E12:E21)</f>
        <v>0</v>
      </c>
      <c r="F22" s="16" t="s">
        <v>76</v>
      </c>
      <c r="G22" s="25">
        <f>SUM(G12:G21)</f>
        <v>0</v>
      </c>
      <c r="H22" s="25">
        <f>SUM(H12:H21)</f>
        <v>0</v>
      </c>
      <c r="I22" s="16" t="s">
        <v>76</v>
      </c>
      <c r="J22" s="17"/>
      <c r="K22" s="17"/>
      <c r="L22" s="16" t="s">
        <v>76</v>
      </c>
      <c r="M22" s="25">
        <f>SUM(M12:M21)</f>
        <v>0</v>
      </c>
      <c r="N22" s="25">
        <f>SUM(N12:N21)</f>
        <v>0</v>
      </c>
      <c r="O22" s="16" t="s">
        <v>76</v>
      </c>
      <c r="P22" s="25">
        <f>SUM(P12:P21)</f>
        <v>4740</v>
      </c>
      <c r="Q22" s="25">
        <f>SUM(Q12:Q21)</f>
        <v>0</v>
      </c>
      <c r="R22" s="16"/>
      <c r="S22" s="25"/>
      <c r="T22" s="25"/>
    </row>
    <row r="23" spans="1:20" ht="12" customHeight="1" x14ac:dyDescent="0.2">
      <c r="A23" s="8"/>
      <c r="B23" s="21"/>
      <c r="C23" s="38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24"/>
      <c r="T23" s="14"/>
    </row>
    <row r="24" spans="1:20" ht="12" customHeight="1" x14ac:dyDescent="0.2">
      <c r="A24" s="8" t="s">
        <v>81</v>
      </c>
      <c r="B24" s="21">
        <v>12</v>
      </c>
      <c r="C24" s="36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77" t="s">
        <v>255</v>
      </c>
      <c r="P24" s="80">
        <v>1450</v>
      </c>
      <c r="Q24" s="14"/>
      <c r="R24" s="14"/>
      <c r="S24" s="24"/>
      <c r="T24" s="14"/>
    </row>
    <row r="25" spans="1:20" ht="12" customHeight="1" x14ac:dyDescent="0.2">
      <c r="A25" s="8" t="s">
        <v>21</v>
      </c>
      <c r="B25" s="21"/>
      <c r="C25" s="36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24"/>
      <c r="T25" s="14"/>
    </row>
    <row r="26" spans="1:20" ht="12" customHeight="1" x14ac:dyDescent="0.2">
      <c r="A26" s="8"/>
      <c r="B26" s="21"/>
      <c r="C26" s="36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24"/>
      <c r="T26" s="14"/>
    </row>
    <row r="27" spans="1:20" ht="12" customHeight="1" x14ac:dyDescent="0.2">
      <c r="A27" s="8"/>
      <c r="B27" s="21"/>
      <c r="C27" s="36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24"/>
      <c r="T27" s="14"/>
    </row>
    <row r="28" spans="1:20" ht="12" customHeight="1" x14ac:dyDescent="0.2">
      <c r="A28" s="8"/>
      <c r="B28" s="21"/>
      <c r="C28" s="36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24"/>
      <c r="T28" s="14"/>
    </row>
    <row r="29" spans="1:20" ht="12" customHeight="1" x14ac:dyDescent="0.2">
      <c r="A29" s="8"/>
      <c r="B29" s="21"/>
      <c r="C29" s="36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24"/>
      <c r="T29" s="14"/>
    </row>
    <row r="30" spans="1:20" ht="12" customHeight="1" x14ac:dyDescent="0.2">
      <c r="A30" s="8"/>
      <c r="B30" s="21"/>
      <c r="C30" s="36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24"/>
      <c r="T30" s="14"/>
    </row>
    <row r="31" spans="1:20" ht="12" customHeight="1" x14ac:dyDescent="0.2">
      <c r="A31" s="8"/>
      <c r="B31" s="21"/>
      <c r="C31" s="36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24"/>
      <c r="T31" s="14"/>
    </row>
    <row r="32" spans="1:20" ht="12" customHeight="1" x14ac:dyDescent="0.2">
      <c r="A32" s="8"/>
      <c r="B32" s="21"/>
      <c r="C32" s="36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24"/>
      <c r="T32" s="14"/>
    </row>
    <row r="33" spans="1:20" ht="12" customHeight="1" x14ac:dyDescent="0.2">
      <c r="A33" s="8"/>
      <c r="B33" s="21"/>
      <c r="C33" s="36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24"/>
      <c r="T33" s="14"/>
    </row>
    <row r="34" spans="1:20" ht="12" customHeight="1" x14ac:dyDescent="0.2">
      <c r="A34" s="8"/>
      <c r="B34" s="21"/>
      <c r="C34" s="36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24"/>
      <c r="T34" s="14"/>
    </row>
    <row r="35" spans="1:20" ht="12" customHeight="1" x14ac:dyDescent="0.2">
      <c r="A35" s="8"/>
      <c r="B35" s="21"/>
      <c r="C35" s="36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24"/>
      <c r="T35" s="14"/>
    </row>
    <row r="36" spans="1:20" ht="12" customHeight="1" x14ac:dyDescent="0.2">
      <c r="A36" s="31" t="s">
        <v>42</v>
      </c>
      <c r="B36" s="21">
        <f>D38+G38+J38+M38+P38</f>
        <v>1450</v>
      </c>
      <c r="C36" s="36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24"/>
      <c r="T36" s="14"/>
    </row>
    <row r="37" spans="1:20" ht="12" customHeight="1" x14ac:dyDescent="0.2">
      <c r="A37" s="8"/>
      <c r="B37" s="21"/>
      <c r="C37" s="36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24"/>
      <c r="T37" s="14"/>
    </row>
    <row r="38" spans="1:20" ht="12" customHeight="1" thickBot="1" x14ac:dyDescent="0.25">
      <c r="A38" s="15" t="s">
        <v>43</v>
      </c>
      <c r="B38" s="22">
        <f>E38+H38+K38+N38+Q38</f>
        <v>0</v>
      </c>
      <c r="C38" s="53" t="s">
        <v>76</v>
      </c>
      <c r="D38" s="25">
        <f>SUM(D24:D37)</f>
        <v>0</v>
      </c>
      <c r="E38" s="25">
        <f>SUM(E24:E37)</f>
        <v>0</v>
      </c>
      <c r="F38" s="16" t="s">
        <v>76</v>
      </c>
      <c r="G38" s="17"/>
      <c r="H38" s="17"/>
      <c r="I38" s="16" t="s">
        <v>76</v>
      </c>
      <c r="J38" s="17"/>
      <c r="K38" s="17"/>
      <c r="L38" s="16" t="s">
        <v>76</v>
      </c>
      <c r="M38" s="17"/>
      <c r="N38" s="17"/>
      <c r="O38" s="16" t="s">
        <v>76</v>
      </c>
      <c r="P38" s="25">
        <f>SUM(P24:P37)</f>
        <v>1450</v>
      </c>
      <c r="Q38" s="25">
        <f>SUM(Q24:Q37)</f>
        <v>0</v>
      </c>
      <c r="R38" s="16"/>
      <c r="S38" s="25"/>
      <c r="T38" s="25"/>
    </row>
    <row r="39" spans="1:20" ht="12" customHeight="1" x14ac:dyDescent="0.2">
      <c r="A39" s="8"/>
      <c r="B39" s="21"/>
      <c r="C39" s="38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24"/>
      <c r="T39" s="14"/>
    </row>
    <row r="40" spans="1:20" ht="12" customHeight="1" x14ac:dyDescent="0.2">
      <c r="A40" s="8" t="s">
        <v>82</v>
      </c>
      <c r="B40" s="21">
        <v>13</v>
      </c>
      <c r="C40" s="60" t="s">
        <v>256</v>
      </c>
      <c r="D40" s="60">
        <v>360</v>
      </c>
      <c r="E40" s="83"/>
      <c r="F40" s="60"/>
      <c r="G40" s="60"/>
      <c r="H40" s="84"/>
      <c r="I40" s="60"/>
      <c r="J40" s="60"/>
      <c r="K40" s="83"/>
      <c r="L40" s="60"/>
      <c r="M40" s="60"/>
      <c r="N40" s="83"/>
      <c r="O40" s="60" t="s">
        <v>257</v>
      </c>
      <c r="P40" s="79">
        <v>2240</v>
      </c>
      <c r="Q40" s="14"/>
      <c r="R40" s="14"/>
      <c r="S40" s="14"/>
      <c r="T40" s="14"/>
    </row>
    <row r="41" spans="1:20" ht="12" customHeight="1" x14ac:dyDescent="0.2">
      <c r="A41" s="8"/>
      <c r="B41" s="21"/>
      <c r="C41" s="60"/>
      <c r="D41" s="60"/>
      <c r="E41" s="83"/>
      <c r="F41" s="60"/>
      <c r="G41" s="60"/>
      <c r="H41" s="84"/>
      <c r="I41" s="60"/>
      <c r="J41" s="60"/>
      <c r="K41" s="83"/>
      <c r="L41" s="60"/>
      <c r="M41" s="60"/>
      <c r="N41" s="83"/>
      <c r="O41" s="60" t="s">
        <v>118</v>
      </c>
      <c r="P41" s="79">
        <v>1940</v>
      </c>
      <c r="Q41" s="14"/>
      <c r="R41" s="14"/>
      <c r="S41" s="14"/>
      <c r="T41" s="14"/>
    </row>
    <row r="42" spans="1:20" ht="12" customHeight="1" x14ac:dyDescent="0.2">
      <c r="A42" s="8"/>
      <c r="B42" s="21"/>
      <c r="C42" s="60"/>
      <c r="D42" s="60"/>
      <c r="E42" s="83"/>
      <c r="F42" s="60"/>
      <c r="G42" s="60"/>
      <c r="H42" s="84"/>
      <c r="I42" s="60"/>
      <c r="J42" s="60"/>
      <c r="K42" s="83"/>
      <c r="L42" s="60"/>
      <c r="M42" s="60"/>
      <c r="N42" s="83"/>
      <c r="O42" s="60" t="s">
        <v>119</v>
      </c>
      <c r="P42" s="79">
        <v>1590</v>
      </c>
      <c r="Q42" s="14"/>
      <c r="R42" s="14"/>
      <c r="S42" s="14"/>
      <c r="T42" s="14"/>
    </row>
    <row r="43" spans="1:20" ht="12" customHeight="1" x14ac:dyDescent="0.2">
      <c r="A43" s="8"/>
      <c r="B43" s="21"/>
      <c r="C43" s="60"/>
      <c r="D43" s="60"/>
      <c r="E43" s="83"/>
      <c r="F43" s="60"/>
      <c r="G43" s="60"/>
      <c r="H43" s="84"/>
      <c r="I43" s="60"/>
      <c r="J43" s="60"/>
      <c r="K43" s="83"/>
      <c r="L43" s="60"/>
      <c r="M43" s="60"/>
      <c r="N43" s="83"/>
      <c r="O43" s="60" t="s">
        <v>258</v>
      </c>
      <c r="P43" s="79">
        <v>3760</v>
      </c>
      <c r="Q43" s="14"/>
      <c r="R43" s="14"/>
      <c r="S43" s="14"/>
      <c r="T43" s="14"/>
    </row>
    <row r="44" spans="1:20" ht="12" customHeight="1" x14ac:dyDescent="0.2">
      <c r="A44" s="8"/>
      <c r="B44" s="21"/>
      <c r="C44" s="60"/>
      <c r="D44" s="60"/>
      <c r="E44" s="83"/>
      <c r="F44" s="60"/>
      <c r="G44" s="60"/>
      <c r="H44" s="84"/>
      <c r="I44" s="60"/>
      <c r="J44" s="60"/>
      <c r="K44" s="83"/>
      <c r="L44" s="60"/>
      <c r="M44" s="60"/>
      <c r="N44" s="83"/>
      <c r="O44" s="77" t="s">
        <v>200</v>
      </c>
      <c r="P44" s="60">
        <v>880</v>
      </c>
      <c r="Q44" s="14"/>
      <c r="R44" s="14"/>
      <c r="S44" s="14"/>
      <c r="T44" s="14"/>
    </row>
    <row r="45" spans="1:20" ht="12" customHeight="1" x14ac:dyDescent="0.2">
      <c r="A45" s="8"/>
      <c r="B45" s="21"/>
      <c r="C45" s="60"/>
      <c r="D45" s="60"/>
      <c r="E45" s="83"/>
      <c r="F45" s="60"/>
      <c r="G45" s="60"/>
      <c r="H45" s="84"/>
      <c r="I45" s="60"/>
      <c r="J45" s="60"/>
      <c r="K45" s="83"/>
      <c r="L45" s="60"/>
      <c r="M45" s="60"/>
      <c r="N45" s="83"/>
      <c r="O45" s="60"/>
      <c r="P45" s="60"/>
      <c r="Q45" s="14"/>
      <c r="R45" s="14"/>
      <c r="S45" s="14"/>
      <c r="T45" s="14"/>
    </row>
    <row r="46" spans="1:20" ht="12" customHeight="1" x14ac:dyDescent="0.2">
      <c r="A46" s="8"/>
      <c r="B46" s="21"/>
      <c r="C46" s="36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ht="12" customHeight="1" x14ac:dyDescent="0.2">
      <c r="A47" s="8"/>
      <c r="B47" s="28"/>
      <c r="C47" s="36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2" customHeight="1" x14ac:dyDescent="0.2">
      <c r="A48" s="8"/>
      <c r="B48" s="21"/>
      <c r="C48" s="36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24"/>
      <c r="T48" s="14"/>
    </row>
    <row r="49" spans="1:20" ht="12" customHeight="1" x14ac:dyDescent="0.2">
      <c r="A49" s="8"/>
      <c r="B49" s="21"/>
      <c r="C49" s="36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24"/>
      <c r="T49" s="14"/>
    </row>
    <row r="50" spans="1:20" ht="12" customHeight="1" x14ac:dyDescent="0.2">
      <c r="A50" s="8"/>
      <c r="B50" s="21"/>
      <c r="C50" s="36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24"/>
      <c r="T50" s="14"/>
    </row>
    <row r="51" spans="1:20" ht="12" customHeight="1" x14ac:dyDescent="0.2">
      <c r="A51" s="8"/>
      <c r="B51" s="21"/>
      <c r="C51" s="36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24"/>
      <c r="T51" s="14"/>
    </row>
    <row r="52" spans="1:20" ht="12" customHeight="1" x14ac:dyDescent="0.2">
      <c r="A52" s="8"/>
      <c r="B52" s="21"/>
      <c r="C52" s="36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24"/>
      <c r="T52" s="14"/>
    </row>
    <row r="53" spans="1:20" ht="12" customHeight="1" x14ac:dyDescent="0.2">
      <c r="A53" s="8"/>
      <c r="B53" s="21"/>
      <c r="C53" s="36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24"/>
      <c r="T53" s="14"/>
    </row>
    <row r="54" spans="1:20" ht="12" customHeight="1" x14ac:dyDescent="0.2">
      <c r="A54" s="8"/>
      <c r="B54" s="21"/>
      <c r="C54" s="36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24"/>
      <c r="T54" s="14"/>
    </row>
    <row r="55" spans="1:20" ht="12" customHeight="1" x14ac:dyDescent="0.2">
      <c r="A55" s="8"/>
      <c r="B55" s="21"/>
      <c r="C55" s="36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24"/>
      <c r="T55" s="14"/>
    </row>
    <row r="56" spans="1:20" ht="12" customHeight="1" x14ac:dyDescent="0.2">
      <c r="A56" s="31" t="s">
        <v>42</v>
      </c>
      <c r="B56" s="21">
        <f>D58+G58+J58+M58+P58</f>
        <v>10770</v>
      </c>
      <c r="C56" s="36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24"/>
      <c r="T56" s="14"/>
    </row>
    <row r="57" spans="1:20" ht="12" customHeight="1" x14ac:dyDescent="0.2">
      <c r="A57" s="8"/>
      <c r="B57" s="21"/>
      <c r="C57" s="36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24"/>
      <c r="T57" s="14"/>
    </row>
    <row r="58" spans="1:20" ht="12" customHeight="1" thickBot="1" x14ac:dyDescent="0.25">
      <c r="A58" s="15" t="s">
        <v>43</v>
      </c>
      <c r="B58" s="22">
        <f>E58+H58+K58+N58+Q58</f>
        <v>0</v>
      </c>
      <c r="C58" s="53" t="s">
        <v>76</v>
      </c>
      <c r="D58" s="25">
        <f>SUM(D40:D57)</f>
        <v>360</v>
      </c>
      <c r="E58" s="25">
        <f>SUM(E40:E57)</f>
        <v>0</v>
      </c>
      <c r="F58" s="16" t="s">
        <v>76</v>
      </c>
      <c r="G58" s="25">
        <f>SUM(G40:G57)</f>
        <v>0</v>
      </c>
      <c r="H58" s="25">
        <f>SUM(H40:H57)</f>
        <v>0</v>
      </c>
      <c r="I58" s="16" t="s">
        <v>76</v>
      </c>
      <c r="J58" s="17"/>
      <c r="K58" s="17"/>
      <c r="L58" s="16" t="s">
        <v>76</v>
      </c>
      <c r="M58" s="17"/>
      <c r="N58" s="17"/>
      <c r="O58" s="16" t="s">
        <v>76</v>
      </c>
      <c r="P58" s="25">
        <f>SUM(P40:P57)</f>
        <v>10410</v>
      </c>
      <c r="Q58" s="25">
        <f>SUM(Q40:Q57)</f>
        <v>0</v>
      </c>
      <c r="R58" s="16"/>
      <c r="S58" s="25"/>
      <c r="T58" s="25"/>
    </row>
    <row r="59" spans="1:20" ht="12" customHeight="1" x14ac:dyDescent="0.2">
      <c r="A59" s="8"/>
      <c r="B59" s="21"/>
      <c r="C59" s="3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26"/>
      <c r="T59" s="18"/>
    </row>
    <row r="60" spans="1:20" ht="12" customHeight="1" x14ac:dyDescent="0.2">
      <c r="A60" s="8"/>
      <c r="B60" s="21"/>
      <c r="C60" s="36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24"/>
      <c r="T60" s="14"/>
    </row>
    <row r="61" spans="1:20" ht="12" customHeight="1" x14ac:dyDescent="0.2">
      <c r="A61" s="8"/>
      <c r="B61" s="21"/>
      <c r="C61" s="36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24"/>
      <c r="T61" s="14"/>
    </row>
    <row r="62" spans="1:20" ht="12" customHeight="1" x14ac:dyDescent="0.2">
      <c r="A62" s="19"/>
      <c r="B62" s="23"/>
      <c r="C62" s="36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24"/>
      <c r="T62" s="14"/>
    </row>
    <row r="63" spans="1:20" x14ac:dyDescent="0.2">
      <c r="C63" s="30" t="s">
        <v>34</v>
      </c>
    </row>
  </sheetData>
  <mergeCells count="30">
    <mergeCell ref="F1:L1"/>
    <mergeCell ref="I9:K9"/>
    <mergeCell ref="I10:K10"/>
    <mergeCell ref="L9:N9"/>
    <mergeCell ref="L10:N10"/>
    <mergeCell ref="M2:N3"/>
    <mergeCell ref="F4:H4"/>
    <mergeCell ref="F5:H7"/>
    <mergeCell ref="I5:J7"/>
    <mergeCell ref="K5:M7"/>
    <mergeCell ref="N5:N7"/>
    <mergeCell ref="K4:M4"/>
    <mergeCell ref="O4:Q4"/>
    <mergeCell ref="O2:Q3"/>
    <mergeCell ref="O9:Q9"/>
    <mergeCell ref="R4:S4"/>
    <mergeCell ref="O10:Q10"/>
    <mergeCell ref="R9:T9"/>
    <mergeCell ref="R10:T10"/>
    <mergeCell ref="T5:T7"/>
    <mergeCell ref="Q6:Q7"/>
    <mergeCell ref="O5:P7"/>
    <mergeCell ref="R5:S7"/>
    <mergeCell ref="C9:E9"/>
    <mergeCell ref="C10:E10"/>
    <mergeCell ref="F9:H9"/>
    <mergeCell ref="F10:H10"/>
    <mergeCell ref="I4:J4"/>
    <mergeCell ref="A4:E4"/>
    <mergeCell ref="A5:E7"/>
  </mergeCells>
  <phoneticPr fontId="2"/>
  <pageMargins left="0.75" right="0.19" top="0.2" bottom="0.21" header="0.28000000000000003" footer="0.21"/>
  <pageSetup paperSize="12" scale="85" firstPageNumber="4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7F353-B509-4B3C-AE1A-F42B87B2280F}">
  <dimension ref="A1:T63"/>
  <sheetViews>
    <sheetView showZeros="0" topLeftCell="A27" zoomScaleNormal="100" workbookViewId="0">
      <selection activeCell="P5" sqref="P5:P6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5" width="8.6328125" style="3" customWidth="1"/>
    <col min="6" max="6" width="12.6328125" style="3" customWidth="1"/>
    <col min="7" max="8" width="8.6328125" style="3" customWidth="1"/>
    <col min="9" max="9" width="12.6328125" style="3" customWidth="1"/>
    <col min="10" max="11" width="8.6328125" style="3" customWidth="1"/>
    <col min="12" max="12" width="12.6328125" style="3" customWidth="1"/>
    <col min="13" max="14" width="8.6328125" style="3" customWidth="1"/>
    <col min="15" max="15" width="16.453125" style="3" bestFit="1" customWidth="1"/>
    <col min="16" max="17" width="8.6328125" style="3" customWidth="1"/>
    <col min="18" max="18" width="12.6328125" style="3" customWidth="1"/>
    <col min="19" max="16384" width="9" style="3"/>
  </cols>
  <sheetData>
    <row r="1" spans="1:20" ht="24" customHeight="1" x14ac:dyDescent="0.35">
      <c r="A1" s="1" t="s">
        <v>1</v>
      </c>
      <c r="B1" s="2" t="s">
        <v>55</v>
      </c>
      <c r="C1" s="1"/>
      <c r="F1" s="136" t="s">
        <v>214</v>
      </c>
      <c r="G1" s="136"/>
      <c r="H1" s="136"/>
      <c r="I1" s="136"/>
      <c r="J1" s="136"/>
      <c r="K1" s="136"/>
      <c r="L1" s="136"/>
      <c r="P1" s="27"/>
    </row>
    <row r="2" spans="1:20" ht="6.65" customHeight="1" x14ac:dyDescent="0.2">
      <c r="C2" s="4"/>
      <c r="F2" s="82"/>
      <c r="G2" s="82"/>
      <c r="H2" s="82"/>
      <c r="I2" s="82"/>
      <c r="J2" s="82"/>
      <c r="K2" s="5"/>
      <c r="L2" s="5"/>
      <c r="M2" s="108">
        <v>46296</v>
      </c>
      <c r="N2" s="108"/>
      <c r="O2" s="107" t="s">
        <v>352</v>
      </c>
      <c r="P2" s="107"/>
      <c r="Q2" s="107"/>
    </row>
    <row r="3" spans="1:20" ht="6.65" customHeight="1" thickBot="1" x14ac:dyDescent="0.25">
      <c r="M3" s="108"/>
      <c r="N3" s="108"/>
      <c r="O3" s="107"/>
      <c r="P3" s="107"/>
      <c r="Q3" s="107"/>
    </row>
    <row r="4" spans="1:20" ht="12.75" customHeight="1" x14ac:dyDescent="0.2">
      <c r="A4" s="129" t="s">
        <v>44</v>
      </c>
      <c r="B4" s="130"/>
      <c r="C4" s="130"/>
      <c r="D4" s="130"/>
      <c r="E4" s="131"/>
      <c r="F4" s="132" t="s">
        <v>45</v>
      </c>
      <c r="G4" s="130"/>
      <c r="H4" s="131"/>
      <c r="I4" s="109" t="s">
        <v>46</v>
      </c>
      <c r="J4" s="109"/>
      <c r="K4" s="109" t="s">
        <v>47</v>
      </c>
      <c r="L4" s="109"/>
      <c r="M4" s="109"/>
      <c r="N4" s="32" t="s">
        <v>48</v>
      </c>
      <c r="O4" s="109" t="s">
        <v>49</v>
      </c>
      <c r="P4" s="109"/>
      <c r="Q4" s="109"/>
      <c r="R4" s="109" t="s">
        <v>50</v>
      </c>
      <c r="S4" s="109"/>
      <c r="T4" s="33" t="s">
        <v>51</v>
      </c>
    </row>
    <row r="5" spans="1:20" ht="12.75" customHeight="1" x14ac:dyDescent="0.2">
      <c r="A5" s="133"/>
      <c r="B5" s="115"/>
      <c r="C5" s="115"/>
      <c r="D5" s="115"/>
      <c r="E5" s="116"/>
      <c r="F5" s="114"/>
      <c r="G5" s="115"/>
      <c r="H5" s="116"/>
      <c r="I5" s="110"/>
      <c r="J5" s="110"/>
      <c r="K5" s="114" t="s">
        <v>52</v>
      </c>
      <c r="L5" s="115"/>
      <c r="M5" s="116"/>
      <c r="N5" s="110"/>
      <c r="O5" s="121">
        <f>山鹿市・玉名市郡・荒尾市!O5</f>
        <v>0</v>
      </c>
      <c r="P5" s="122"/>
      <c r="Q5" s="34"/>
      <c r="R5" s="110"/>
      <c r="S5" s="110"/>
      <c r="T5" s="127"/>
    </row>
    <row r="6" spans="1:20" ht="12.75" customHeight="1" x14ac:dyDescent="0.2">
      <c r="A6" s="134"/>
      <c r="B6" s="118"/>
      <c r="C6" s="118"/>
      <c r="D6" s="118"/>
      <c r="E6" s="112"/>
      <c r="F6" s="117"/>
      <c r="G6" s="118"/>
      <c r="H6" s="112"/>
      <c r="I6" s="110"/>
      <c r="J6" s="110"/>
      <c r="K6" s="117"/>
      <c r="L6" s="118"/>
      <c r="M6" s="112"/>
      <c r="N6" s="110"/>
      <c r="O6" s="123"/>
      <c r="P6" s="124"/>
      <c r="Q6" s="112" t="s">
        <v>53</v>
      </c>
      <c r="R6" s="110"/>
      <c r="S6" s="110"/>
      <c r="T6" s="127"/>
    </row>
    <row r="7" spans="1:20" ht="12.75" customHeight="1" thickBot="1" x14ac:dyDescent="0.25">
      <c r="A7" s="135"/>
      <c r="B7" s="120"/>
      <c r="C7" s="120"/>
      <c r="D7" s="120"/>
      <c r="E7" s="113"/>
      <c r="F7" s="119"/>
      <c r="G7" s="120"/>
      <c r="H7" s="113"/>
      <c r="I7" s="111"/>
      <c r="J7" s="111"/>
      <c r="K7" s="119"/>
      <c r="L7" s="120"/>
      <c r="M7" s="113"/>
      <c r="N7" s="111"/>
      <c r="O7" s="125"/>
      <c r="P7" s="126"/>
      <c r="Q7" s="113"/>
      <c r="R7" s="111"/>
      <c r="S7" s="111"/>
      <c r="T7" s="128"/>
    </row>
    <row r="8" spans="1:20" ht="8.15" customHeight="1" x14ac:dyDescent="0.2"/>
    <row r="9" spans="1:20" ht="13" customHeight="1" x14ac:dyDescent="0.2">
      <c r="A9" s="6" t="s">
        <v>1</v>
      </c>
      <c r="B9" s="7" t="s">
        <v>0</v>
      </c>
      <c r="C9" s="106" t="s">
        <v>60</v>
      </c>
      <c r="D9" s="106"/>
      <c r="E9" s="106"/>
      <c r="F9" s="106" t="s">
        <v>61</v>
      </c>
      <c r="G9" s="106"/>
      <c r="H9" s="106"/>
      <c r="I9" s="106" t="s">
        <v>62</v>
      </c>
      <c r="J9" s="106"/>
      <c r="K9" s="106"/>
      <c r="L9" s="106" t="s">
        <v>63</v>
      </c>
      <c r="M9" s="106"/>
      <c r="N9" s="106"/>
      <c r="O9" s="106" t="s">
        <v>64</v>
      </c>
      <c r="P9" s="106"/>
      <c r="Q9" s="106"/>
      <c r="R9" s="106" t="s">
        <v>91</v>
      </c>
      <c r="S9" s="106"/>
      <c r="T9" s="106"/>
    </row>
    <row r="10" spans="1:20" ht="13" customHeight="1" x14ac:dyDescent="0.2">
      <c r="A10" s="8"/>
      <c r="B10" s="9"/>
      <c r="C10" s="106" t="s">
        <v>2</v>
      </c>
      <c r="D10" s="106"/>
      <c r="E10" s="106"/>
      <c r="F10" s="106" t="s">
        <v>3</v>
      </c>
      <c r="G10" s="106"/>
      <c r="H10" s="106"/>
      <c r="I10" s="106" t="s">
        <v>4</v>
      </c>
      <c r="J10" s="106"/>
      <c r="K10" s="106"/>
      <c r="L10" s="106" t="s">
        <v>5</v>
      </c>
      <c r="M10" s="106"/>
      <c r="N10" s="106"/>
      <c r="O10" s="106" t="s">
        <v>20</v>
      </c>
      <c r="P10" s="106"/>
      <c r="Q10" s="106"/>
      <c r="R10" s="106" t="s">
        <v>92</v>
      </c>
      <c r="S10" s="106"/>
      <c r="T10" s="106"/>
    </row>
    <row r="11" spans="1:20" ht="13" customHeight="1" x14ac:dyDescent="0.2">
      <c r="A11" s="10" t="s">
        <v>6</v>
      </c>
      <c r="B11" s="11" t="s">
        <v>1</v>
      </c>
      <c r="C11" s="54" t="s">
        <v>71</v>
      </c>
      <c r="D11" s="12" t="s">
        <v>40</v>
      </c>
      <c r="E11" s="12" t="s">
        <v>73</v>
      </c>
      <c r="F11" s="12" t="s">
        <v>71</v>
      </c>
      <c r="G11" s="12" t="s">
        <v>40</v>
      </c>
      <c r="H11" s="12" t="s">
        <v>73</v>
      </c>
      <c r="I11" s="12" t="s">
        <v>71</v>
      </c>
      <c r="J11" s="12" t="s">
        <v>40</v>
      </c>
      <c r="K11" s="12" t="s">
        <v>73</v>
      </c>
      <c r="L11" s="12" t="s">
        <v>71</v>
      </c>
      <c r="M11" s="12" t="s">
        <v>40</v>
      </c>
      <c r="N11" s="12" t="s">
        <v>73</v>
      </c>
      <c r="O11" s="12" t="s">
        <v>71</v>
      </c>
      <c r="P11" s="12" t="s">
        <v>40</v>
      </c>
      <c r="Q11" s="12" t="s">
        <v>73</v>
      </c>
      <c r="R11" s="12" t="s">
        <v>71</v>
      </c>
      <c r="S11" s="12" t="s">
        <v>40</v>
      </c>
      <c r="T11" s="12" t="s">
        <v>73</v>
      </c>
    </row>
    <row r="12" spans="1:20" ht="12" customHeight="1" x14ac:dyDescent="0.2">
      <c r="A12" s="13" t="s">
        <v>83</v>
      </c>
      <c r="B12" s="20">
        <v>14</v>
      </c>
      <c r="C12" s="60" t="s">
        <v>259</v>
      </c>
      <c r="D12" s="60">
        <v>480</v>
      </c>
      <c r="E12" s="83"/>
      <c r="F12" s="60" t="s">
        <v>260</v>
      </c>
      <c r="G12" s="60">
        <v>590</v>
      </c>
      <c r="H12" s="84"/>
      <c r="I12" s="60"/>
      <c r="J12" s="60"/>
      <c r="K12" s="83"/>
      <c r="L12" s="60"/>
      <c r="M12" s="60"/>
      <c r="N12" s="83"/>
      <c r="O12" s="60" t="s">
        <v>261</v>
      </c>
      <c r="P12" s="79">
        <v>4060</v>
      </c>
      <c r="Q12" s="14"/>
      <c r="R12" s="35"/>
      <c r="S12" s="14"/>
      <c r="T12" s="14"/>
    </row>
    <row r="13" spans="1:20" ht="12" customHeight="1" x14ac:dyDescent="0.2">
      <c r="A13" s="8"/>
      <c r="B13" s="21"/>
      <c r="C13" s="60" t="s">
        <v>262</v>
      </c>
      <c r="D13" s="60">
        <v>310</v>
      </c>
      <c r="E13" s="83"/>
      <c r="F13" s="60" t="s">
        <v>263</v>
      </c>
      <c r="G13" s="60">
        <v>420</v>
      </c>
      <c r="H13" s="84"/>
      <c r="I13" s="60"/>
      <c r="J13" s="60"/>
      <c r="K13" s="83"/>
      <c r="L13" s="60"/>
      <c r="M13" s="60"/>
      <c r="N13" s="83"/>
      <c r="O13" s="60" t="s">
        <v>264</v>
      </c>
      <c r="P13" s="79">
        <v>2010</v>
      </c>
      <c r="Q13" s="14"/>
      <c r="R13" s="35"/>
      <c r="S13" s="14"/>
      <c r="T13" s="14"/>
    </row>
    <row r="14" spans="1:20" ht="12" customHeight="1" x14ac:dyDescent="0.2">
      <c r="A14" s="8"/>
      <c r="B14" s="21"/>
      <c r="C14" s="60" t="s">
        <v>265</v>
      </c>
      <c r="D14" s="60">
        <v>420</v>
      </c>
      <c r="E14" s="83"/>
      <c r="F14" s="60" t="s">
        <v>213</v>
      </c>
      <c r="G14" s="60">
        <v>930</v>
      </c>
      <c r="H14" s="84"/>
      <c r="I14" s="60"/>
      <c r="J14" s="60"/>
      <c r="K14" s="83"/>
      <c r="L14" s="60"/>
      <c r="M14" s="60"/>
      <c r="N14" s="83"/>
      <c r="O14" s="60" t="s">
        <v>266</v>
      </c>
      <c r="P14" s="79">
        <v>1930</v>
      </c>
      <c r="Q14" s="14"/>
      <c r="R14" s="35"/>
      <c r="S14" s="14"/>
      <c r="T14" s="14"/>
    </row>
    <row r="15" spans="1:20" ht="12" customHeight="1" x14ac:dyDescent="0.2">
      <c r="A15" s="8"/>
      <c r="B15" s="21"/>
      <c r="C15" s="60" t="s">
        <v>267</v>
      </c>
      <c r="D15" s="60">
        <v>810</v>
      </c>
      <c r="E15" s="83"/>
      <c r="F15" s="60" t="s">
        <v>268</v>
      </c>
      <c r="G15" s="60">
        <v>340</v>
      </c>
      <c r="H15" s="84"/>
      <c r="I15" s="60"/>
      <c r="J15" s="60"/>
      <c r="K15" s="83"/>
      <c r="L15" s="60"/>
      <c r="M15" s="60"/>
      <c r="N15" s="83"/>
      <c r="O15" s="60" t="s">
        <v>269</v>
      </c>
      <c r="P15" s="79">
        <v>1420</v>
      </c>
      <c r="Q15" s="14"/>
      <c r="R15" s="35"/>
      <c r="S15" s="14"/>
      <c r="T15" s="14"/>
    </row>
    <row r="16" spans="1:20" ht="12" customHeight="1" x14ac:dyDescent="0.2">
      <c r="A16" s="8"/>
      <c r="B16" s="21"/>
      <c r="C16" s="60" t="s">
        <v>270</v>
      </c>
      <c r="D16" s="60">
        <v>180</v>
      </c>
      <c r="E16" s="83"/>
      <c r="F16" s="60" t="s">
        <v>271</v>
      </c>
      <c r="G16" s="60">
        <v>440</v>
      </c>
      <c r="H16" s="84"/>
      <c r="I16" s="60"/>
      <c r="J16" s="60"/>
      <c r="K16" s="83"/>
      <c r="L16" s="60"/>
      <c r="M16" s="60"/>
      <c r="N16" s="83"/>
      <c r="O16" s="60" t="s">
        <v>272</v>
      </c>
      <c r="P16" s="79">
        <v>2020</v>
      </c>
      <c r="Q16" s="14"/>
      <c r="R16" s="35"/>
      <c r="S16" s="14"/>
      <c r="T16" s="14"/>
    </row>
    <row r="17" spans="1:20" ht="12" customHeight="1" x14ac:dyDescent="0.2">
      <c r="A17" s="8"/>
      <c r="B17" s="21"/>
      <c r="C17" s="60" t="s">
        <v>273</v>
      </c>
      <c r="D17" s="60">
        <v>380</v>
      </c>
      <c r="E17" s="83"/>
      <c r="F17" s="60" t="s">
        <v>274</v>
      </c>
      <c r="G17" s="60">
        <v>360</v>
      </c>
      <c r="H17" s="84"/>
      <c r="I17" s="60"/>
      <c r="J17" s="60"/>
      <c r="K17" s="83"/>
      <c r="L17" s="60"/>
      <c r="M17" s="60"/>
      <c r="N17" s="83"/>
      <c r="O17" s="60" t="s">
        <v>275</v>
      </c>
      <c r="P17" s="79">
        <v>3640</v>
      </c>
      <c r="Q17" s="14"/>
      <c r="R17" s="35"/>
      <c r="S17" s="14"/>
      <c r="T17" s="14"/>
    </row>
    <row r="18" spans="1:20" ht="12" customHeight="1" x14ac:dyDescent="0.2">
      <c r="A18" s="8"/>
      <c r="B18" s="21"/>
      <c r="C18" s="60" t="s">
        <v>276</v>
      </c>
      <c r="D18" s="60">
        <v>290</v>
      </c>
      <c r="E18" s="83"/>
      <c r="F18" s="60" t="s">
        <v>277</v>
      </c>
      <c r="G18" s="60">
        <v>770</v>
      </c>
      <c r="H18" s="84"/>
      <c r="I18" s="60"/>
      <c r="J18" s="60"/>
      <c r="K18" s="83"/>
      <c r="L18" s="60"/>
      <c r="M18" s="60"/>
      <c r="N18" s="83"/>
      <c r="O18" s="60" t="s">
        <v>278</v>
      </c>
      <c r="P18" s="79">
        <v>2250</v>
      </c>
      <c r="Q18" s="14"/>
      <c r="R18" s="35"/>
      <c r="S18" s="14"/>
      <c r="T18" s="14"/>
    </row>
    <row r="19" spans="1:20" ht="12" customHeight="1" x14ac:dyDescent="0.2">
      <c r="A19" s="8"/>
      <c r="B19" s="21"/>
      <c r="C19" s="60" t="s">
        <v>279</v>
      </c>
      <c r="D19" s="60">
        <v>200</v>
      </c>
      <c r="E19" s="83"/>
      <c r="F19" s="60" t="s">
        <v>280</v>
      </c>
      <c r="G19" s="79">
        <v>1230</v>
      </c>
      <c r="H19" s="84"/>
      <c r="I19" s="60"/>
      <c r="J19" s="60"/>
      <c r="K19" s="83"/>
      <c r="L19" s="60"/>
      <c r="M19" s="60"/>
      <c r="N19" s="83"/>
      <c r="O19" s="60" t="s">
        <v>281</v>
      </c>
      <c r="P19" s="79">
        <v>1230</v>
      </c>
      <c r="Q19" s="14"/>
      <c r="R19" s="35"/>
      <c r="S19" s="14"/>
      <c r="T19" s="14"/>
    </row>
    <row r="20" spans="1:20" ht="12" customHeight="1" x14ac:dyDescent="0.2">
      <c r="A20" s="8"/>
      <c r="B20" s="21"/>
      <c r="C20" s="77" t="s">
        <v>282</v>
      </c>
      <c r="D20" s="60">
        <v>200</v>
      </c>
      <c r="E20" s="83"/>
      <c r="F20" s="60" t="s">
        <v>283</v>
      </c>
      <c r="G20" s="79">
        <v>520</v>
      </c>
      <c r="H20" s="84"/>
      <c r="I20" s="60"/>
      <c r="J20" s="60"/>
      <c r="K20" s="83"/>
      <c r="L20" s="60"/>
      <c r="M20" s="60"/>
      <c r="N20" s="83"/>
      <c r="O20" s="60" t="s">
        <v>212</v>
      </c>
      <c r="P20" s="79">
        <v>3580</v>
      </c>
      <c r="Q20" s="14"/>
      <c r="R20" s="35"/>
      <c r="S20" s="14"/>
      <c r="T20" s="14"/>
    </row>
    <row r="21" spans="1:20" ht="12" customHeight="1" x14ac:dyDescent="0.2">
      <c r="A21" s="8"/>
      <c r="B21" s="21"/>
      <c r="C21" s="60" t="s">
        <v>284</v>
      </c>
      <c r="D21" s="60">
        <v>200</v>
      </c>
      <c r="E21" s="83"/>
      <c r="F21" s="60" t="s">
        <v>285</v>
      </c>
      <c r="G21" s="79">
        <v>1290</v>
      </c>
      <c r="H21" s="84"/>
      <c r="I21" s="60"/>
      <c r="J21" s="60"/>
      <c r="K21" s="83"/>
      <c r="L21" s="60"/>
      <c r="M21" s="60"/>
      <c r="N21" s="83"/>
      <c r="O21" s="60" t="s">
        <v>286</v>
      </c>
      <c r="P21" s="79">
        <v>1250</v>
      </c>
      <c r="Q21" s="14"/>
      <c r="R21" s="35"/>
      <c r="S21" s="14"/>
      <c r="T21" s="14"/>
    </row>
    <row r="22" spans="1:20" ht="12" customHeight="1" x14ac:dyDescent="0.2">
      <c r="A22" s="8"/>
      <c r="B22" s="21"/>
      <c r="C22" s="60" t="s">
        <v>287</v>
      </c>
      <c r="D22" s="60">
        <v>200</v>
      </c>
      <c r="E22" s="83"/>
      <c r="F22" s="60" t="s">
        <v>288</v>
      </c>
      <c r="G22" s="79">
        <v>1250</v>
      </c>
      <c r="H22" s="84"/>
      <c r="I22" s="60"/>
      <c r="J22" s="60"/>
      <c r="K22" s="83"/>
      <c r="L22" s="60"/>
      <c r="M22" s="60"/>
      <c r="N22" s="83"/>
      <c r="O22" s="60" t="s">
        <v>289</v>
      </c>
      <c r="P22" s="79">
        <v>1000</v>
      </c>
      <c r="Q22" s="14"/>
      <c r="R22" s="35"/>
      <c r="S22" s="14"/>
      <c r="T22" s="14"/>
    </row>
    <row r="23" spans="1:20" ht="12" customHeight="1" x14ac:dyDescent="0.2">
      <c r="A23" s="8"/>
      <c r="B23" s="21"/>
      <c r="C23" s="60" t="s">
        <v>290</v>
      </c>
      <c r="D23" s="60">
        <v>500</v>
      </c>
      <c r="E23" s="83"/>
      <c r="F23" s="60" t="s">
        <v>291</v>
      </c>
      <c r="G23" s="79">
        <v>370</v>
      </c>
      <c r="H23" s="84"/>
      <c r="I23" s="60"/>
      <c r="J23" s="60"/>
      <c r="K23" s="83"/>
      <c r="L23" s="60"/>
      <c r="M23" s="60"/>
      <c r="N23" s="83"/>
      <c r="O23" s="60" t="s">
        <v>292</v>
      </c>
      <c r="P23" s="79">
        <v>1290</v>
      </c>
      <c r="Q23" s="14"/>
      <c r="R23" s="35"/>
      <c r="S23" s="14"/>
      <c r="T23" s="14"/>
    </row>
    <row r="24" spans="1:20" ht="12" customHeight="1" x14ac:dyDescent="0.2">
      <c r="A24" s="8"/>
      <c r="B24" s="21"/>
      <c r="C24" s="60" t="s">
        <v>293</v>
      </c>
      <c r="D24" s="79">
        <v>950</v>
      </c>
      <c r="E24" s="83"/>
      <c r="F24" s="60"/>
      <c r="G24" s="60"/>
      <c r="H24" s="84"/>
      <c r="I24" s="60"/>
      <c r="J24" s="60"/>
      <c r="K24" s="83"/>
      <c r="L24" s="60"/>
      <c r="M24" s="60"/>
      <c r="N24" s="83"/>
      <c r="O24" s="60" t="s">
        <v>294</v>
      </c>
      <c r="P24" s="79">
        <v>1580</v>
      </c>
      <c r="Q24" s="14"/>
      <c r="R24" s="35"/>
      <c r="S24" s="14"/>
      <c r="T24" s="14"/>
    </row>
    <row r="25" spans="1:20" ht="12" customHeight="1" x14ac:dyDescent="0.2">
      <c r="A25" s="8"/>
      <c r="B25" s="21"/>
      <c r="C25" s="60" t="s">
        <v>295</v>
      </c>
      <c r="D25" s="60">
        <v>520</v>
      </c>
      <c r="E25" s="83"/>
      <c r="F25" s="60"/>
      <c r="G25" s="60"/>
      <c r="H25" s="84"/>
      <c r="I25" s="60"/>
      <c r="J25" s="60"/>
      <c r="K25" s="83"/>
      <c r="L25" s="60"/>
      <c r="M25" s="60"/>
      <c r="N25" s="83"/>
      <c r="O25" s="60" t="s">
        <v>296</v>
      </c>
      <c r="P25" s="79">
        <v>3120</v>
      </c>
      <c r="Q25" s="14"/>
      <c r="R25" s="35"/>
      <c r="S25" s="14"/>
      <c r="T25" s="14"/>
    </row>
    <row r="26" spans="1:20" ht="12" customHeight="1" x14ac:dyDescent="0.2">
      <c r="A26" s="8"/>
      <c r="B26" s="21"/>
      <c r="C26" s="60" t="s">
        <v>297</v>
      </c>
      <c r="D26" s="60">
        <v>420</v>
      </c>
      <c r="E26" s="83"/>
      <c r="F26" s="60"/>
      <c r="G26" s="60"/>
      <c r="H26" s="84"/>
      <c r="I26" s="60"/>
      <c r="J26" s="60"/>
      <c r="K26" s="83"/>
      <c r="L26" s="60"/>
      <c r="M26" s="60"/>
      <c r="N26" s="83"/>
      <c r="O26" s="60" t="s">
        <v>298</v>
      </c>
      <c r="P26" s="79">
        <v>1690</v>
      </c>
      <c r="Q26" s="14"/>
      <c r="R26" s="35"/>
      <c r="S26" s="14"/>
      <c r="T26" s="14"/>
    </row>
    <row r="27" spans="1:20" ht="12" customHeight="1" x14ac:dyDescent="0.2">
      <c r="A27" s="8"/>
      <c r="B27" s="21"/>
      <c r="C27" s="60" t="s">
        <v>299</v>
      </c>
      <c r="D27" s="60">
        <v>350</v>
      </c>
      <c r="E27" s="83"/>
      <c r="F27" s="60"/>
      <c r="G27" s="60"/>
      <c r="H27" s="84"/>
      <c r="I27" s="60"/>
      <c r="J27" s="60"/>
      <c r="K27" s="83"/>
      <c r="L27" s="60"/>
      <c r="M27" s="60"/>
      <c r="N27" s="83"/>
      <c r="O27" s="60" t="s">
        <v>300</v>
      </c>
      <c r="P27" s="79">
        <v>1040</v>
      </c>
      <c r="Q27" s="14"/>
      <c r="R27" s="35"/>
      <c r="S27" s="14"/>
      <c r="T27" s="14"/>
    </row>
    <row r="28" spans="1:20" ht="12" customHeight="1" x14ac:dyDescent="0.2">
      <c r="A28" s="8"/>
      <c r="B28" s="21"/>
      <c r="C28" s="60" t="s">
        <v>301</v>
      </c>
      <c r="D28" s="60">
        <v>400</v>
      </c>
      <c r="E28" s="83"/>
      <c r="F28" s="60"/>
      <c r="G28" s="60"/>
      <c r="H28" s="84"/>
      <c r="I28" s="60"/>
      <c r="J28" s="60"/>
      <c r="K28" s="83"/>
      <c r="L28" s="60"/>
      <c r="M28" s="60"/>
      <c r="N28" s="83"/>
      <c r="O28" s="60" t="s">
        <v>302</v>
      </c>
      <c r="P28" s="79">
        <v>1810</v>
      </c>
      <c r="Q28" s="14"/>
      <c r="R28" s="35"/>
      <c r="S28" s="14"/>
      <c r="T28" s="14"/>
    </row>
    <row r="29" spans="1:20" ht="12" customHeight="1" x14ac:dyDescent="0.2">
      <c r="A29" s="8"/>
      <c r="B29" s="21"/>
      <c r="C29" s="60" t="s">
        <v>303</v>
      </c>
      <c r="D29" s="60">
        <v>370</v>
      </c>
      <c r="E29" s="83"/>
      <c r="F29" s="60"/>
      <c r="G29" s="60"/>
      <c r="H29" s="84"/>
      <c r="I29" s="60"/>
      <c r="J29" s="60"/>
      <c r="K29" s="83"/>
      <c r="L29" s="60"/>
      <c r="M29" s="60"/>
      <c r="N29" s="83"/>
      <c r="O29" s="60" t="s">
        <v>120</v>
      </c>
      <c r="P29" s="79">
        <v>4260</v>
      </c>
      <c r="Q29" s="14"/>
      <c r="R29" s="35"/>
      <c r="S29" s="14"/>
      <c r="T29" s="14"/>
    </row>
    <row r="30" spans="1:20" ht="12" customHeight="1" x14ac:dyDescent="0.2">
      <c r="A30" s="8"/>
      <c r="B30" s="21"/>
      <c r="C30" s="60" t="s">
        <v>304</v>
      </c>
      <c r="D30" s="60">
        <v>580</v>
      </c>
      <c r="E30" s="83"/>
      <c r="F30" s="60"/>
      <c r="G30" s="60"/>
      <c r="H30" s="84"/>
      <c r="I30" s="60"/>
      <c r="J30" s="60"/>
      <c r="K30" s="83"/>
      <c r="L30" s="60"/>
      <c r="M30" s="60"/>
      <c r="N30" s="83"/>
      <c r="O30" s="60" t="s">
        <v>305</v>
      </c>
      <c r="P30" s="79">
        <v>1200</v>
      </c>
      <c r="Q30" s="14"/>
      <c r="R30" s="35"/>
      <c r="S30" s="14"/>
      <c r="T30" s="14"/>
    </row>
    <row r="31" spans="1:20" ht="12" customHeight="1" x14ac:dyDescent="0.2">
      <c r="A31" s="8"/>
      <c r="B31" s="21"/>
      <c r="C31" s="60" t="s">
        <v>306</v>
      </c>
      <c r="D31" s="79">
        <v>1010</v>
      </c>
      <c r="E31" s="83"/>
      <c r="F31" s="60"/>
      <c r="G31" s="60"/>
      <c r="H31" s="84"/>
      <c r="I31" s="60"/>
      <c r="J31" s="60"/>
      <c r="K31" s="83"/>
      <c r="L31" s="60"/>
      <c r="M31" s="60"/>
      <c r="N31" s="83"/>
      <c r="O31" s="60" t="s">
        <v>307</v>
      </c>
      <c r="P31" s="79">
        <v>2780</v>
      </c>
      <c r="Q31" s="14"/>
      <c r="R31" s="35"/>
      <c r="S31" s="14"/>
      <c r="T31" s="14"/>
    </row>
    <row r="32" spans="1:20" ht="12" customHeight="1" x14ac:dyDescent="0.2">
      <c r="A32" s="8"/>
      <c r="B32" s="21"/>
      <c r="C32" s="60" t="s">
        <v>308</v>
      </c>
      <c r="D32" s="60">
        <v>620</v>
      </c>
      <c r="E32" s="83"/>
      <c r="F32" s="60"/>
      <c r="G32" s="60"/>
      <c r="H32" s="84"/>
      <c r="I32" s="60"/>
      <c r="J32" s="60"/>
      <c r="K32" s="83"/>
      <c r="L32" s="60"/>
      <c r="M32" s="60"/>
      <c r="N32" s="83"/>
      <c r="O32" s="60" t="s">
        <v>309</v>
      </c>
      <c r="P32" s="79">
        <v>1860</v>
      </c>
      <c r="Q32" s="14"/>
      <c r="R32" s="35"/>
      <c r="S32" s="14"/>
      <c r="T32" s="14"/>
    </row>
    <row r="33" spans="1:20" ht="12" customHeight="1" x14ac:dyDescent="0.2">
      <c r="A33" s="8"/>
      <c r="B33" s="21"/>
      <c r="C33" s="60" t="s">
        <v>310</v>
      </c>
      <c r="D33" s="79">
        <v>1000</v>
      </c>
      <c r="E33" s="83"/>
      <c r="F33" s="60"/>
      <c r="G33" s="60"/>
      <c r="H33" s="84"/>
      <c r="I33" s="60"/>
      <c r="J33" s="60"/>
      <c r="K33" s="83"/>
      <c r="L33" s="60"/>
      <c r="M33" s="60"/>
      <c r="N33" s="83"/>
      <c r="O33" s="60" t="s">
        <v>311</v>
      </c>
      <c r="P33" s="79">
        <v>2230</v>
      </c>
      <c r="Q33" s="14"/>
      <c r="R33" s="35"/>
      <c r="S33" s="14"/>
      <c r="T33" s="14"/>
    </row>
    <row r="34" spans="1:20" ht="12" customHeight="1" x14ac:dyDescent="0.2">
      <c r="A34" s="8"/>
      <c r="B34" s="21"/>
      <c r="C34" s="60" t="s">
        <v>312</v>
      </c>
      <c r="D34" s="60">
        <v>310</v>
      </c>
      <c r="E34" s="83"/>
      <c r="F34" s="60"/>
      <c r="G34" s="60"/>
      <c r="H34" s="84"/>
      <c r="I34" s="60"/>
      <c r="J34" s="60"/>
      <c r="K34" s="83"/>
      <c r="L34" s="60"/>
      <c r="M34" s="60"/>
      <c r="N34" s="83"/>
      <c r="O34" s="60" t="s">
        <v>313</v>
      </c>
      <c r="P34" s="79">
        <v>3520</v>
      </c>
      <c r="Q34" s="14"/>
      <c r="R34" s="35"/>
      <c r="S34" s="14"/>
      <c r="T34" s="14"/>
    </row>
    <row r="35" spans="1:20" ht="12" customHeight="1" x14ac:dyDescent="0.2">
      <c r="A35" s="8"/>
      <c r="B35" s="21"/>
      <c r="C35" s="60" t="s">
        <v>314</v>
      </c>
      <c r="D35" s="60">
        <v>470</v>
      </c>
      <c r="E35" s="83"/>
      <c r="F35" s="60"/>
      <c r="G35" s="60"/>
      <c r="H35" s="84"/>
      <c r="I35" s="60"/>
      <c r="J35" s="60"/>
      <c r="K35" s="83"/>
      <c r="L35" s="60"/>
      <c r="M35" s="60"/>
      <c r="N35" s="83"/>
      <c r="O35" s="60" t="s">
        <v>121</v>
      </c>
      <c r="P35" s="79">
        <v>2510</v>
      </c>
      <c r="Q35" s="14"/>
      <c r="R35" s="35"/>
      <c r="S35" s="14"/>
      <c r="T35" s="14"/>
    </row>
    <row r="36" spans="1:20" ht="12" customHeight="1" x14ac:dyDescent="0.2">
      <c r="A36" s="8"/>
      <c r="B36" s="21"/>
      <c r="C36" s="60" t="s">
        <v>315</v>
      </c>
      <c r="D36" s="60">
        <v>420</v>
      </c>
      <c r="E36" s="83"/>
      <c r="F36" s="60"/>
      <c r="G36" s="60"/>
      <c r="H36" s="84"/>
      <c r="I36" s="60"/>
      <c r="J36" s="60"/>
      <c r="K36" s="83"/>
      <c r="L36" s="60"/>
      <c r="M36" s="60"/>
      <c r="N36" s="83"/>
      <c r="O36" s="60" t="s">
        <v>316</v>
      </c>
      <c r="P36" s="79">
        <v>1700</v>
      </c>
      <c r="Q36" s="14"/>
      <c r="R36" s="35"/>
      <c r="S36" s="14"/>
      <c r="T36" s="14"/>
    </row>
    <row r="37" spans="1:20" ht="12" customHeight="1" x14ac:dyDescent="0.2">
      <c r="A37" s="8"/>
      <c r="B37" s="21"/>
      <c r="C37" s="60"/>
      <c r="D37" s="60"/>
      <c r="E37" s="83"/>
      <c r="F37" s="60"/>
      <c r="G37" s="60"/>
      <c r="H37" s="84"/>
      <c r="I37" s="60"/>
      <c r="J37" s="60"/>
      <c r="K37" s="83"/>
      <c r="L37" s="60"/>
      <c r="M37" s="60"/>
      <c r="N37" s="83"/>
      <c r="O37" s="60" t="s">
        <v>317</v>
      </c>
      <c r="P37" s="79">
        <v>2580</v>
      </c>
      <c r="Q37" s="14"/>
      <c r="R37" s="35"/>
      <c r="S37" s="14"/>
      <c r="T37" s="14"/>
    </row>
    <row r="38" spans="1:20" ht="12" customHeight="1" x14ac:dyDescent="0.2">
      <c r="A38" s="8"/>
      <c r="B38" s="21"/>
      <c r="C38" s="60"/>
      <c r="D38" s="60"/>
      <c r="E38" s="83"/>
      <c r="F38" s="60"/>
      <c r="G38" s="60"/>
      <c r="H38" s="84"/>
      <c r="I38" s="60"/>
      <c r="J38" s="60"/>
      <c r="K38" s="83"/>
      <c r="L38" s="60"/>
      <c r="M38" s="60"/>
      <c r="N38" s="83"/>
      <c r="O38" s="60" t="s">
        <v>318</v>
      </c>
      <c r="P38" s="79">
        <v>1930</v>
      </c>
      <c r="Q38" s="14"/>
      <c r="R38" s="35"/>
      <c r="S38" s="14"/>
      <c r="T38" s="14"/>
    </row>
    <row r="39" spans="1:20" ht="12" customHeight="1" x14ac:dyDescent="0.2">
      <c r="A39" s="8"/>
      <c r="B39" s="21"/>
      <c r="C39" s="60"/>
      <c r="D39" s="60"/>
      <c r="E39" s="83"/>
      <c r="F39" s="60"/>
      <c r="G39" s="60"/>
      <c r="H39" s="84"/>
      <c r="I39" s="60"/>
      <c r="J39" s="60"/>
      <c r="K39" s="83"/>
      <c r="L39" s="60"/>
      <c r="M39" s="60"/>
      <c r="N39" s="83"/>
      <c r="O39" s="60" t="s">
        <v>319</v>
      </c>
      <c r="P39" s="79">
        <v>1960</v>
      </c>
      <c r="Q39" s="14"/>
      <c r="R39" s="35"/>
      <c r="S39" s="14"/>
      <c r="T39" s="14"/>
    </row>
    <row r="40" spans="1:20" ht="12" customHeight="1" x14ac:dyDescent="0.2">
      <c r="A40" s="8"/>
      <c r="B40" s="21"/>
      <c r="C40" s="60"/>
      <c r="D40" s="60"/>
      <c r="E40" s="83"/>
      <c r="F40" s="60"/>
      <c r="G40" s="60"/>
      <c r="H40" s="84"/>
      <c r="I40" s="60"/>
      <c r="J40" s="60"/>
      <c r="K40" s="83"/>
      <c r="L40" s="60"/>
      <c r="M40" s="60"/>
      <c r="N40" s="83"/>
      <c r="O40" s="60" t="s">
        <v>320</v>
      </c>
      <c r="P40" s="79">
        <v>1690</v>
      </c>
      <c r="Q40" s="14"/>
      <c r="R40" s="35"/>
      <c r="S40" s="14"/>
      <c r="T40" s="14"/>
    </row>
    <row r="41" spans="1:20" ht="12" customHeight="1" x14ac:dyDescent="0.2">
      <c r="A41" s="8"/>
      <c r="B41" s="21"/>
      <c r="C41" s="60"/>
      <c r="D41" s="60"/>
      <c r="E41" s="83"/>
      <c r="F41" s="60"/>
      <c r="G41" s="60"/>
      <c r="H41" s="84"/>
      <c r="I41" s="60"/>
      <c r="J41" s="60"/>
      <c r="K41" s="83"/>
      <c r="L41" s="60"/>
      <c r="M41" s="60"/>
      <c r="N41" s="83"/>
      <c r="O41" s="60" t="s">
        <v>321</v>
      </c>
      <c r="P41" s="79">
        <v>3180</v>
      </c>
      <c r="Q41" s="14"/>
      <c r="R41" s="35"/>
      <c r="S41" s="14"/>
      <c r="T41" s="14"/>
    </row>
    <row r="42" spans="1:20" ht="12" customHeight="1" x14ac:dyDescent="0.2">
      <c r="A42" s="8"/>
      <c r="B42" s="21"/>
      <c r="C42" s="60"/>
      <c r="D42" s="60"/>
      <c r="E42" s="83"/>
      <c r="F42" s="60"/>
      <c r="G42" s="60"/>
      <c r="H42" s="84"/>
      <c r="I42" s="60"/>
      <c r="J42" s="60"/>
      <c r="K42" s="83"/>
      <c r="L42" s="60"/>
      <c r="M42" s="60"/>
      <c r="N42" s="83"/>
      <c r="O42" s="60" t="s">
        <v>322</v>
      </c>
      <c r="P42" s="79">
        <v>1790</v>
      </c>
      <c r="Q42" s="14"/>
      <c r="R42" s="35"/>
      <c r="S42" s="14"/>
      <c r="T42" s="14"/>
    </row>
    <row r="43" spans="1:20" ht="12" customHeight="1" x14ac:dyDescent="0.2">
      <c r="A43" s="8"/>
      <c r="B43" s="21"/>
      <c r="C43" s="60"/>
      <c r="D43" s="60"/>
      <c r="E43" s="83"/>
      <c r="F43" s="60"/>
      <c r="G43" s="60"/>
      <c r="H43" s="84"/>
      <c r="I43" s="60"/>
      <c r="J43" s="60"/>
      <c r="K43" s="83"/>
      <c r="L43" s="60"/>
      <c r="M43" s="60"/>
      <c r="N43" s="83"/>
      <c r="O43" s="60" t="s">
        <v>323</v>
      </c>
      <c r="P43" s="79">
        <v>3140</v>
      </c>
      <c r="Q43" s="14"/>
      <c r="R43" s="35"/>
      <c r="S43" s="14"/>
      <c r="T43" s="14"/>
    </row>
    <row r="44" spans="1:20" ht="12" customHeight="1" x14ac:dyDescent="0.2">
      <c r="A44" s="8"/>
      <c r="B44" s="21"/>
      <c r="C44" s="60"/>
      <c r="D44" s="60"/>
      <c r="E44" s="83"/>
      <c r="F44" s="60"/>
      <c r="G44" s="60"/>
      <c r="H44" s="84"/>
      <c r="I44" s="60"/>
      <c r="J44" s="60"/>
      <c r="K44" s="83"/>
      <c r="L44" s="60"/>
      <c r="M44" s="60"/>
      <c r="N44" s="83"/>
      <c r="O44" s="60" t="s">
        <v>204</v>
      </c>
      <c r="P44" s="79">
        <v>1960</v>
      </c>
      <c r="Q44" s="14"/>
      <c r="R44" s="35"/>
      <c r="S44" s="14"/>
      <c r="T44" s="14"/>
    </row>
    <row r="45" spans="1:20" ht="12" customHeight="1" x14ac:dyDescent="0.2">
      <c r="A45" s="8"/>
      <c r="B45" s="21"/>
      <c r="C45" s="60"/>
      <c r="D45" s="60"/>
      <c r="E45" s="83"/>
      <c r="F45" s="60"/>
      <c r="G45" s="60"/>
      <c r="H45" s="84"/>
      <c r="I45" s="60"/>
      <c r="J45" s="60"/>
      <c r="K45" s="83"/>
      <c r="L45" s="60"/>
      <c r="M45" s="60"/>
      <c r="N45" s="83"/>
      <c r="O45" s="60" t="s">
        <v>324</v>
      </c>
      <c r="P45" s="79">
        <v>1960</v>
      </c>
      <c r="Q45" s="14"/>
      <c r="R45" s="35"/>
      <c r="S45" s="14"/>
      <c r="T45" s="14"/>
    </row>
    <row r="46" spans="1:20" ht="12" customHeight="1" x14ac:dyDescent="0.2">
      <c r="A46" s="8"/>
      <c r="B46" s="21"/>
      <c r="C46" s="60"/>
      <c r="D46" s="60"/>
      <c r="E46" s="83"/>
      <c r="F46" s="60"/>
      <c r="G46" s="60"/>
      <c r="H46" s="84"/>
      <c r="I46" s="60"/>
      <c r="J46" s="60"/>
      <c r="K46" s="83"/>
      <c r="L46" s="60"/>
      <c r="M46" s="60"/>
      <c r="N46" s="83"/>
      <c r="O46" s="60" t="s">
        <v>122</v>
      </c>
      <c r="P46" s="79">
        <v>2380</v>
      </c>
      <c r="Q46" s="14"/>
      <c r="R46" s="35"/>
      <c r="S46" s="14"/>
      <c r="T46" s="14"/>
    </row>
    <row r="47" spans="1:20" ht="12" customHeight="1" x14ac:dyDescent="0.2">
      <c r="A47" s="8"/>
      <c r="B47" s="21"/>
      <c r="C47" s="60"/>
      <c r="D47" s="60"/>
      <c r="E47" s="83"/>
      <c r="F47" s="60"/>
      <c r="G47" s="60"/>
      <c r="H47" s="84"/>
      <c r="I47" s="60"/>
      <c r="J47" s="60"/>
      <c r="K47" s="83"/>
      <c r="L47" s="60"/>
      <c r="M47" s="60"/>
      <c r="N47" s="83"/>
      <c r="O47" s="60" t="s">
        <v>123</v>
      </c>
      <c r="P47" s="79">
        <v>1090</v>
      </c>
      <c r="Q47" s="14"/>
      <c r="R47" s="35"/>
      <c r="S47" s="14"/>
      <c r="T47" s="14"/>
    </row>
    <row r="48" spans="1:20" ht="12" customHeight="1" x14ac:dyDescent="0.2">
      <c r="A48" s="8"/>
      <c r="B48" s="21"/>
      <c r="C48" s="60"/>
      <c r="D48" s="60"/>
      <c r="E48" s="83"/>
      <c r="F48" s="60"/>
      <c r="G48" s="60"/>
      <c r="H48" s="84"/>
      <c r="I48" s="60"/>
      <c r="J48" s="60"/>
      <c r="K48" s="83"/>
      <c r="L48" s="60"/>
      <c r="M48" s="60"/>
      <c r="N48" s="83"/>
      <c r="O48" s="60" t="s">
        <v>93</v>
      </c>
      <c r="P48" s="79">
        <v>1190</v>
      </c>
      <c r="Q48" s="14"/>
      <c r="R48" s="35"/>
      <c r="S48" s="14"/>
      <c r="T48" s="14"/>
    </row>
    <row r="49" spans="1:20" ht="12" customHeight="1" x14ac:dyDescent="0.2">
      <c r="A49" s="8"/>
      <c r="B49" s="21"/>
      <c r="C49" s="60"/>
      <c r="D49" s="60"/>
      <c r="E49" s="83"/>
      <c r="F49" s="60"/>
      <c r="G49" s="60"/>
      <c r="H49" s="84"/>
      <c r="I49" s="60"/>
      <c r="J49" s="60"/>
      <c r="K49" s="83"/>
      <c r="L49" s="60"/>
      <c r="M49" s="60"/>
      <c r="N49" s="83"/>
      <c r="O49" s="60" t="s">
        <v>124</v>
      </c>
      <c r="P49" s="79">
        <v>2200</v>
      </c>
      <c r="Q49" s="14"/>
      <c r="R49" s="35"/>
      <c r="S49" s="14"/>
      <c r="T49" s="14"/>
    </row>
    <row r="50" spans="1:20" ht="12" customHeight="1" x14ac:dyDescent="0.2">
      <c r="A50" s="8"/>
      <c r="B50" s="21"/>
      <c r="C50" s="60"/>
      <c r="D50" s="60"/>
      <c r="E50" s="83"/>
      <c r="F50" s="60"/>
      <c r="G50" s="60"/>
      <c r="H50" s="84"/>
      <c r="I50" s="60"/>
      <c r="J50" s="60"/>
      <c r="K50" s="83"/>
      <c r="L50" s="60"/>
      <c r="M50" s="60"/>
      <c r="N50" s="83"/>
      <c r="O50" s="60" t="s">
        <v>218</v>
      </c>
      <c r="P50" s="79">
        <v>680</v>
      </c>
      <c r="Q50" s="14"/>
      <c r="R50" s="35"/>
      <c r="S50" s="14"/>
      <c r="T50" s="14"/>
    </row>
    <row r="51" spans="1:20" ht="12" customHeight="1" x14ac:dyDescent="0.2">
      <c r="A51" s="8"/>
      <c r="B51" s="21"/>
      <c r="C51" s="60"/>
      <c r="D51" s="60"/>
      <c r="E51" s="83"/>
      <c r="F51" s="60"/>
      <c r="G51" s="60"/>
      <c r="H51" s="84"/>
      <c r="I51" s="60"/>
      <c r="J51" s="60"/>
      <c r="K51" s="83"/>
      <c r="L51" s="60"/>
      <c r="M51" s="60"/>
      <c r="N51" s="83"/>
      <c r="O51" s="60"/>
      <c r="P51" s="60"/>
      <c r="Q51" s="14"/>
      <c r="R51" s="35"/>
      <c r="S51" s="14"/>
      <c r="T51" s="14"/>
    </row>
    <row r="52" spans="1:20" ht="12" customHeight="1" x14ac:dyDescent="0.2">
      <c r="A52" s="8"/>
      <c r="B52" s="21"/>
      <c r="C52" s="60"/>
      <c r="D52" s="60"/>
      <c r="E52" s="83"/>
      <c r="F52" s="60"/>
      <c r="G52" s="60"/>
      <c r="H52" s="84"/>
      <c r="I52" s="60"/>
      <c r="J52" s="60"/>
      <c r="K52" s="83"/>
      <c r="L52" s="60"/>
      <c r="M52" s="60"/>
      <c r="N52" s="83"/>
      <c r="O52" s="60"/>
      <c r="P52" s="60"/>
      <c r="Q52" s="14"/>
      <c r="R52" s="35"/>
      <c r="S52" s="14"/>
      <c r="T52" s="14"/>
    </row>
    <row r="53" spans="1:20" ht="12" customHeight="1" x14ac:dyDescent="0.2">
      <c r="A53" s="8"/>
      <c r="B53" s="21"/>
      <c r="C53" s="36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35"/>
      <c r="P53" s="14"/>
      <c r="Q53" s="14"/>
      <c r="R53" s="35"/>
      <c r="S53" s="14"/>
      <c r="T53" s="14"/>
    </row>
    <row r="54" spans="1:20" ht="12" customHeight="1" x14ac:dyDescent="0.2">
      <c r="A54" s="8"/>
      <c r="B54" s="21"/>
      <c r="C54" s="36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35"/>
      <c r="P54" s="14"/>
      <c r="Q54" s="14"/>
      <c r="R54" s="35"/>
      <c r="S54" s="14"/>
      <c r="T54" s="14"/>
    </row>
    <row r="55" spans="1:20" ht="12" customHeight="1" x14ac:dyDescent="0.2">
      <c r="A55" s="8"/>
      <c r="B55" s="21"/>
      <c r="C55" s="36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35"/>
      <c r="P55" s="14"/>
      <c r="Q55" s="14"/>
      <c r="R55" s="35"/>
      <c r="S55" s="14"/>
      <c r="T55" s="14"/>
    </row>
    <row r="56" spans="1:20" ht="12" customHeight="1" x14ac:dyDescent="0.2">
      <c r="A56" s="8"/>
      <c r="B56" s="21"/>
      <c r="C56" s="36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35"/>
      <c r="P56" s="14"/>
      <c r="Q56" s="14"/>
      <c r="R56" s="35"/>
      <c r="S56" s="14"/>
      <c r="T56" s="14"/>
    </row>
    <row r="57" spans="1:20" ht="12" customHeight="1" x14ac:dyDescent="0.2">
      <c r="A57" s="8"/>
      <c r="B57" s="21"/>
      <c r="C57" s="36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24"/>
      <c r="T57" s="14"/>
    </row>
    <row r="58" spans="1:20" ht="12" customHeight="1" x14ac:dyDescent="0.2">
      <c r="A58" s="31" t="s">
        <v>42</v>
      </c>
      <c r="B58" s="21">
        <f>D60+G60+J60+M60+P60+S60</f>
        <v>102810</v>
      </c>
      <c r="C58" s="36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4"/>
      <c r="P58" s="18"/>
      <c r="Q58" s="18"/>
      <c r="R58" s="14"/>
      <c r="S58" s="24"/>
      <c r="T58" s="18"/>
    </row>
    <row r="59" spans="1:20" ht="12" customHeight="1" x14ac:dyDescent="0.2">
      <c r="A59" s="8"/>
      <c r="B59" s="21"/>
      <c r="C59" s="36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24"/>
      <c r="T59" s="14"/>
    </row>
    <row r="60" spans="1:20" ht="12" customHeight="1" thickBot="1" x14ac:dyDescent="0.25">
      <c r="A60" s="15" t="s">
        <v>43</v>
      </c>
      <c r="B60" s="22">
        <f>E60+H60+K60+T60+N60+Q60</f>
        <v>0</v>
      </c>
      <c r="C60" s="53" t="s">
        <v>76</v>
      </c>
      <c r="D60" s="25">
        <f>SUM(D12:D59)</f>
        <v>11590</v>
      </c>
      <c r="E60" s="25">
        <f>SUM(E12:E59)</f>
        <v>0</v>
      </c>
      <c r="F60" s="16" t="s">
        <v>76</v>
      </c>
      <c r="G60" s="25">
        <f>SUM(G12:G59)</f>
        <v>8510</v>
      </c>
      <c r="H60" s="25">
        <f>SUM(H12:H59)</f>
        <v>0</v>
      </c>
      <c r="I60" s="16" t="s">
        <v>76</v>
      </c>
      <c r="J60" s="25">
        <f>SUM(J12:J59)</f>
        <v>0</v>
      </c>
      <c r="K60" s="25">
        <f>SUM(K12:K59)</f>
        <v>0</v>
      </c>
      <c r="L60" s="16" t="s">
        <v>76</v>
      </c>
      <c r="M60" s="25">
        <f>SUM(M12:M59)</f>
        <v>0</v>
      </c>
      <c r="N60" s="25">
        <f>SUM(N12:N59)</f>
        <v>0</v>
      </c>
      <c r="O60" s="16" t="s">
        <v>76</v>
      </c>
      <c r="P60" s="25">
        <f>SUM(P12:P59)</f>
        <v>82710</v>
      </c>
      <c r="Q60" s="25">
        <f>SUM(Q12:Q59)</f>
        <v>0</v>
      </c>
      <c r="R60" s="16" t="s">
        <v>76</v>
      </c>
      <c r="S60" s="25">
        <f>SUM(S12:S59)</f>
        <v>0</v>
      </c>
      <c r="T60" s="25">
        <f>SUM(T12:T59)</f>
        <v>0</v>
      </c>
    </row>
    <row r="61" spans="1:20" ht="12" customHeight="1" x14ac:dyDescent="0.2">
      <c r="A61" s="31"/>
      <c r="B61" s="21"/>
      <c r="C61" s="56"/>
      <c r="D61" s="41"/>
      <c r="E61" s="41"/>
      <c r="F61" s="42"/>
      <c r="G61" s="41"/>
      <c r="H61" s="41"/>
      <c r="I61" s="42"/>
      <c r="J61" s="41"/>
      <c r="K61" s="41"/>
      <c r="L61" s="42"/>
      <c r="M61" s="41"/>
      <c r="N61" s="41"/>
      <c r="O61" s="42"/>
      <c r="P61" s="41"/>
      <c r="Q61" s="41"/>
      <c r="R61" s="42"/>
      <c r="S61" s="41"/>
      <c r="T61" s="41"/>
    </row>
    <row r="62" spans="1:20" ht="12" customHeight="1" x14ac:dyDescent="0.2">
      <c r="A62" s="19"/>
      <c r="B62" s="23"/>
      <c r="C62" s="19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24"/>
      <c r="T62" s="14"/>
    </row>
    <row r="63" spans="1:20" x14ac:dyDescent="0.2">
      <c r="C63" s="30" t="s">
        <v>33</v>
      </c>
    </row>
  </sheetData>
  <mergeCells count="30">
    <mergeCell ref="R9:T9"/>
    <mergeCell ref="R10:T10"/>
    <mergeCell ref="T5:T7"/>
    <mergeCell ref="R4:S4"/>
    <mergeCell ref="O5:P7"/>
    <mergeCell ref="R5:S7"/>
    <mergeCell ref="F1:L1"/>
    <mergeCell ref="C9:E9"/>
    <mergeCell ref="C10:E10"/>
    <mergeCell ref="F9:H9"/>
    <mergeCell ref="F10:H10"/>
    <mergeCell ref="I9:K9"/>
    <mergeCell ref="A4:E4"/>
    <mergeCell ref="F4:H4"/>
    <mergeCell ref="A5:E7"/>
    <mergeCell ref="F5:H7"/>
    <mergeCell ref="I10:K10"/>
    <mergeCell ref="I4:J4"/>
    <mergeCell ref="I5:J7"/>
    <mergeCell ref="K5:M7"/>
    <mergeCell ref="O2:Q3"/>
    <mergeCell ref="M2:N3"/>
    <mergeCell ref="O9:Q9"/>
    <mergeCell ref="O10:Q10"/>
    <mergeCell ref="L9:N9"/>
    <mergeCell ref="L10:N10"/>
    <mergeCell ref="K4:M4"/>
    <mergeCell ref="O4:Q4"/>
    <mergeCell ref="Q6:Q7"/>
    <mergeCell ref="N5:N7"/>
  </mergeCells>
  <phoneticPr fontId="2"/>
  <pageMargins left="0.75" right="0.19" top="0.2" bottom="0.21" header="0.28000000000000003" footer="0.21"/>
  <pageSetup paperSize="12" scale="85" firstPageNumber="5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E2ACF-8F78-46AB-A99E-B9166C3B1A07}">
  <dimension ref="A1:T65"/>
  <sheetViews>
    <sheetView showZeros="0" topLeftCell="A7" zoomScaleNormal="100" workbookViewId="0">
      <selection activeCell="P5" sqref="P5:P6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5" width="8.6328125" style="3" customWidth="1"/>
    <col min="6" max="6" width="12.6328125" style="3" customWidth="1"/>
    <col min="7" max="8" width="8.6328125" style="3" customWidth="1"/>
    <col min="9" max="9" width="12.6328125" style="3" customWidth="1"/>
    <col min="10" max="11" width="8.6328125" style="3" customWidth="1"/>
    <col min="12" max="12" width="12.6328125" style="3" customWidth="1"/>
    <col min="13" max="14" width="8.6328125" style="3" customWidth="1"/>
    <col min="15" max="15" width="12.6328125" style="3" customWidth="1"/>
    <col min="16" max="17" width="8.6328125" style="3" customWidth="1"/>
    <col min="18" max="18" width="12.6328125" style="3" customWidth="1"/>
    <col min="19" max="16384" width="9" style="3"/>
  </cols>
  <sheetData>
    <row r="1" spans="1:20" ht="24" customHeight="1" x14ac:dyDescent="0.35">
      <c r="A1" s="1" t="s">
        <v>7</v>
      </c>
      <c r="B1" s="2" t="s">
        <v>55</v>
      </c>
      <c r="C1" s="1"/>
      <c r="F1" s="136" t="s">
        <v>214</v>
      </c>
      <c r="G1" s="136"/>
      <c r="H1" s="136"/>
      <c r="I1" s="136"/>
      <c r="J1" s="136"/>
      <c r="K1" s="136"/>
      <c r="L1" s="136"/>
      <c r="P1" s="27"/>
    </row>
    <row r="2" spans="1:20" ht="6.65" customHeight="1" x14ac:dyDescent="0.2">
      <c r="C2" s="4"/>
      <c r="F2" s="82"/>
      <c r="G2" s="82"/>
      <c r="H2" s="82"/>
      <c r="I2" s="82"/>
      <c r="J2" s="82"/>
      <c r="K2" s="5"/>
      <c r="L2" s="5"/>
      <c r="M2" s="108">
        <v>46296</v>
      </c>
      <c r="N2" s="108"/>
      <c r="O2" s="107" t="s">
        <v>352</v>
      </c>
      <c r="P2" s="107"/>
      <c r="Q2" s="107"/>
    </row>
    <row r="3" spans="1:20" ht="6.65" customHeight="1" thickBot="1" x14ac:dyDescent="0.25">
      <c r="M3" s="108"/>
      <c r="N3" s="108"/>
      <c r="O3" s="107"/>
      <c r="P3" s="107"/>
      <c r="Q3" s="107"/>
    </row>
    <row r="4" spans="1:20" ht="12.75" customHeight="1" x14ac:dyDescent="0.2">
      <c r="A4" s="129" t="s">
        <v>44</v>
      </c>
      <c r="B4" s="130"/>
      <c r="C4" s="130"/>
      <c r="D4" s="130"/>
      <c r="E4" s="131"/>
      <c r="F4" s="132" t="s">
        <v>45</v>
      </c>
      <c r="G4" s="130"/>
      <c r="H4" s="131"/>
      <c r="I4" s="109" t="s">
        <v>46</v>
      </c>
      <c r="J4" s="109"/>
      <c r="K4" s="109" t="s">
        <v>47</v>
      </c>
      <c r="L4" s="109"/>
      <c r="M4" s="109"/>
      <c r="N4" s="32" t="s">
        <v>48</v>
      </c>
      <c r="O4" s="109" t="s">
        <v>49</v>
      </c>
      <c r="P4" s="109"/>
      <c r="Q4" s="109"/>
      <c r="R4" s="109" t="s">
        <v>50</v>
      </c>
      <c r="S4" s="109"/>
      <c r="T4" s="33" t="s">
        <v>51</v>
      </c>
    </row>
    <row r="5" spans="1:20" ht="12.75" customHeight="1" x14ac:dyDescent="0.2">
      <c r="A5" s="133"/>
      <c r="B5" s="115"/>
      <c r="C5" s="115"/>
      <c r="D5" s="115"/>
      <c r="E5" s="116"/>
      <c r="F5" s="114"/>
      <c r="G5" s="115"/>
      <c r="H5" s="116"/>
      <c r="I5" s="110"/>
      <c r="J5" s="110"/>
      <c r="K5" s="114" t="s">
        <v>52</v>
      </c>
      <c r="L5" s="115"/>
      <c r="M5" s="116"/>
      <c r="N5" s="110"/>
      <c r="O5" s="121">
        <f>山鹿市・玉名市郡・荒尾市!O5</f>
        <v>0</v>
      </c>
      <c r="P5" s="122"/>
      <c r="Q5" s="34"/>
      <c r="R5" s="110"/>
      <c r="S5" s="110"/>
      <c r="T5" s="127"/>
    </row>
    <row r="6" spans="1:20" ht="12.75" customHeight="1" x14ac:dyDescent="0.2">
      <c r="A6" s="134"/>
      <c r="B6" s="118"/>
      <c r="C6" s="118"/>
      <c r="D6" s="118"/>
      <c r="E6" s="112"/>
      <c r="F6" s="117"/>
      <c r="G6" s="118"/>
      <c r="H6" s="112"/>
      <c r="I6" s="110"/>
      <c r="J6" s="110"/>
      <c r="K6" s="117"/>
      <c r="L6" s="118"/>
      <c r="M6" s="112"/>
      <c r="N6" s="110"/>
      <c r="O6" s="123"/>
      <c r="P6" s="124"/>
      <c r="Q6" s="112" t="s">
        <v>53</v>
      </c>
      <c r="R6" s="110"/>
      <c r="S6" s="110"/>
      <c r="T6" s="127"/>
    </row>
    <row r="7" spans="1:20" ht="12.75" customHeight="1" thickBot="1" x14ac:dyDescent="0.25">
      <c r="A7" s="135"/>
      <c r="B7" s="120"/>
      <c r="C7" s="120"/>
      <c r="D7" s="120"/>
      <c r="E7" s="113"/>
      <c r="F7" s="119"/>
      <c r="G7" s="120"/>
      <c r="H7" s="113"/>
      <c r="I7" s="111"/>
      <c r="J7" s="111"/>
      <c r="K7" s="119"/>
      <c r="L7" s="120"/>
      <c r="M7" s="113"/>
      <c r="N7" s="111"/>
      <c r="O7" s="125"/>
      <c r="P7" s="126"/>
      <c r="Q7" s="113"/>
      <c r="R7" s="111"/>
      <c r="S7" s="111"/>
      <c r="T7" s="128"/>
    </row>
    <row r="8" spans="1:20" ht="8.15" customHeight="1" x14ac:dyDescent="0.2"/>
    <row r="9" spans="1:20" ht="13" customHeight="1" x14ac:dyDescent="0.2">
      <c r="A9" s="6" t="s">
        <v>7</v>
      </c>
      <c r="B9" s="7" t="s">
        <v>0</v>
      </c>
      <c r="C9" s="106" t="s">
        <v>8</v>
      </c>
      <c r="D9" s="106"/>
      <c r="E9" s="106"/>
      <c r="F9" s="106" t="s">
        <v>9</v>
      </c>
      <c r="G9" s="106"/>
      <c r="H9" s="106"/>
      <c r="I9" s="106" t="s">
        <v>10</v>
      </c>
      <c r="J9" s="106"/>
      <c r="K9" s="106"/>
      <c r="L9" s="106" t="s">
        <v>11</v>
      </c>
      <c r="M9" s="106"/>
      <c r="N9" s="106"/>
      <c r="O9" s="106" t="s">
        <v>22</v>
      </c>
      <c r="P9" s="106"/>
      <c r="Q9" s="106"/>
      <c r="R9" s="106"/>
      <c r="S9" s="106"/>
      <c r="T9" s="106"/>
    </row>
    <row r="10" spans="1:20" ht="13" customHeight="1" x14ac:dyDescent="0.2">
      <c r="A10" s="8"/>
      <c r="B10" s="9"/>
      <c r="C10" s="106" t="s">
        <v>12</v>
      </c>
      <c r="D10" s="106"/>
      <c r="E10" s="106"/>
      <c r="F10" s="106" t="s">
        <v>13</v>
      </c>
      <c r="G10" s="106"/>
      <c r="H10" s="106"/>
      <c r="I10" s="106" t="s">
        <v>14</v>
      </c>
      <c r="J10" s="106"/>
      <c r="K10" s="106"/>
      <c r="L10" s="106" t="s">
        <v>15</v>
      </c>
      <c r="M10" s="106"/>
      <c r="N10" s="106"/>
      <c r="O10" s="106" t="s">
        <v>23</v>
      </c>
      <c r="P10" s="106"/>
      <c r="Q10" s="106"/>
      <c r="R10" s="106"/>
      <c r="S10" s="106"/>
      <c r="T10" s="106"/>
    </row>
    <row r="11" spans="1:20" ht="13" customHeight="1" x14ac:dyDescent="0.2">
      <c r="A11" s="10" t="s">
        <v>16</v>
      </c>
      <c r="B11" s="11" t="s">
        <v>7</v>
      </c>
      <c r="C11" s="54" t="s">
        <v>17</v>
      </c>
      <c r="D11" s="12" t="s">
        <v>39</v>
      </c>
      <c r="E11" s="12" t="s">
        <v>18</v>
      </c>
      <c r="F11" s="12" t="s">
        <v>17</v>
      </c>
      <c r="G11" s="12" t="s">
        <v>39</v>
      </c>
      <c r="H11" s="12" t="s">
        <v>18</v>
      </c>
      <c r="I11" s="12" t="s">
        <v>17</v>
      </c>
      <c r="J11" s="12" t="s">
        <v>39</v>
      </c>
      <c r="K11" s="12" t="s">
        <v>18</v>
      </c>
      <c r="L11" s="12" t="s">
        <v>17</v>
      </c>
      <c r="M11" s="12" t="s">
        <v>39</v>
      </c>
      <c r="N11" s="12" t="s">
        <v>18</v>
      </c>
      <c r="O11" s="12" t="s">
        <v>17</v>
      </c>
      <c r="P11" s="12" t="s">
        <v>39</v>
      </c>
      <c r="Q11" s="12" t="s">
        <v>18</v>
      </c>
      <c r="R11" s="12" t="s">
        <v>17</v>
      </c>
      <c r="S11" s="12" t="s">
        <v>39</v>
      </c>
      <c r="T11" s="12" t="s">
        <v>18</v>
      </c>
    </row>
    <row r="12" spans="1:20" ht="12" customHeight="1" x14ac:dyDescent="0.2">
      <c r="A12" s="13" t="s">
        <v>27</v>
      </c>
      <c r="B12" s="20">
        <v>21</v>
      </c>
      <c r="C12" s="60"/>
      <c r="D12" s="60"/>
      <c r="E12" s="83"/>
      <c r="F12" s="77" t="s">
        <v>325</v>
      </c>
      <c r="G12" s="60">
        <v>320</v>
      </c>
      <c r="H12" s="84"/>
      <c r="I12" s="60"/>
      <c r="J12" s="60"/>
      <c r="K12" s="83"/>
      <c r="L12" s="60"/>
      <c r="M12" s="60"/>
      <c r="N12" s="83"/>
      <c r="O12" s="60" t="s">
        <v>326</v>
      </c>
      <c r="P12" s="79">
        <v>2680</v>
      </c>
      <c r="Q12" s="14"/>
      <c r="R12" s="14"/>
      <c r="S12" s="14"/>
      <c r="T12" s="14"/>
    </row>
    <row r="13" spans="1:20" ht="12" customHeight="1" x14ac:dyDescent="0.2">
      <c r="A13" s="8"/>
      <c r="B13" s="21"/>
      <c r="C13" s="60"/>
      <c r="D13" s="60"/>
      <c r="E13" s="83"/>
      <c r="F13" s="60"/>
      <c r="G13" s="60"/>
      <c r="H13" s="84"/>
      <c r="I13" s="60"/>
      <c r="J13" s="60"/>
      <c r="K13" s="83"/>
      <c r="L13" s="60"/>
      <c r="M13" s="60"/>
      <c r="N13" s="83"/>
      <c r="O13" s="60" t="s">
        <v>327</v>
      </c>
      <c r="P13" s="79">
        <v>2030</v>
      </c>
      <c r="Q13" s="14"/>
      <c r="R13" s="14"/>
      <c r="S13" s="14"/>
      <c r="T13" s="14"/>
    </row>
    <row r="14" spans="1:20" ht="12" customHeight="1" x14ac:dyDescent="0.2">
      <c r="A14" s="8"/>
      <c r="B14" s="21"/>
      <c r="C14" s="60"/>
      <c r="D14" s="60"/>
      <c r="E14" s="83"/>
      <c r="F14" s="60"/>
      <c r="G14" s="60"/>
      <c r="H14" s="84"/>
      <c r="I14" s="60"/>
      <c r="J14" s="60"/>
      <c r="K14" s="83"/>
      <c r="L14" s="60"/>
      <c r="M14" s="60"/>
      <c r="N14" s="83"/>
      <c r="O14" s="77" t="s">
        <v>328</v>
      </c>
      <c r="P14" s="79">
        <v>1950</v>
      </c>
      <c r="Q14" s="14"/>
      <c r="R14" s="14"/>
      <c r="S14" s="14"/>
      <c r="T14" s="14"/>
    </row>
    <row r="15" spans="1:20" ht="12" customHeight="1" x14ac:dyDescent="0.2">
      <c r="A15" s="8"/>
      <c r="B15" s="21"/>
      <c r="C15" s="60"/>
      <c r="D15" s="60"/>
      <c r="E15" s="83"/>
      <c r="F15" s="60"/>
      <c r="G15" s="60"/>
      <c r="H15" s="84"/>
      <c r="I15" s="60"/>
      <c r="J15" s="60"/>
      <c r="K15" s="83"/>
      <c r="L15" s="60"/>
      <c r="M15" s="60"/>
      <c r="N15" s="83"/>
      <c r="O15" s="77" t="s">
        <v>329</v>
      </c>
      <c r="P15" s="79">
        <v>2060</v>
      </c>
      <c r="Q15" s="14"/>
      <c r="R15" s="14"/>
      <c r="S15" s="14"/>
      <c r="T15" s="14"/>
    </row>
    <row r="16" spans="1:20" ht="12" customHeight="1" x14ac:dyDescent="0.2">
      <c r="A16" s="8"/>
      <c r="B16" s="21"/>
      <c r="C16" s="60"/>
      <c r="D16" s="60"/>
      <c r="E16" s="83"/>
      <c r="F16" s="60"/>
      <c r="G16" s="60"/>
      <c r="H16" s="84"/>
      <c r="I16" s="60"/>
      <c r="J16" s="60"/>
      <c r="K16" s="83"/>
      <c r="L16" s="60"/>
      <c r="M16" s="60"/>
      <c r="N16" s="83"/>
      <c r="O16" s="77" t="s">
        <v>330</v>
      </c>
      <c r="P16" s="79">
        <v>890</v>
      </c>
      <c r="Q16" s="14"/>
      <c r="R16" s="14"/>
      <c r="S16" s="14"/>
      <c r="T16" s="14"/>
    </row>
    <row r="17" spans="1:20" ht="12" customHeight="1" x14ac:dyDescent="0.2">
      <c r="A17" s="8"/>
      <c r="B17" s="21"/>
      <c r="C17" s="60"/>
      <c r="D17" s="60"/>
      <c r="E17" s="83"/>
      <c r="F17" s="60"/>
      <c r="G17" s="60"/>
      <c r="H17" s="84"/>
      <c r="I17" s="60"/>
      <c r="J17" s="60"/>
      <c r="K17" s="83"/>
      <c r="L17" s="60"/>
      <c r="M17" s="60"/>
      <c r="N17" s="83"/>
      <c r="O17" s="60" t="s">
        <v>94</v>
      </c>
      <c r="P17" s="79">
        <v>2360</v>
      </c>
      <c r="Q17" s="14"/>
      <c r="R17" s="14"/>
      <c r="S17" s="14"/>
      <c r="T17" s="14"/>
    </row>
    <row r="18" spans="1:20" ht="12" customHeight="1" x14ac:dyDescent="0.2">
      <c r="A18" s="8"/>
      <c r="B18" s="21"/>
      <c r="C18" s="60"/>
      <c r="D18" s="60"/>
      <c r="E18" s="83"/>
      <c r="F18" s="60"/>
      <c r="G18" s="60"/>
      <c r="H18" s="84"/>
      <c r="I18" s="60"/>
      <c r="J18" s="60"/>
      <c r="K18" s="83"/>
      <c r="L18" s="60"/>
      <c r="M18" s="60"/>
      <c r="N18" s="83"/>
      <c r="O18" s="60" t="s">
        <v>95</v>
      </c>
      <c r="P18" s="79">
        <v>3110</v>
      </c>
      <c r="Q18" s="14"/>
      <c r="R18" s="14"/>
      <c r="S18" s="14"/>
      <c r="T18" s="14"/>
    </row>
    <row r="19" spans="1:20" ht="12" customHeight="1" x14ac:dyDescent="0.2">
      <c r="A19" s="8"/>
      <c r="B19" s="21"/>
      <c r="C19" s="36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12" customHeight="1" x14ac:dyDescent="0.2">
      <c r="A20" s="8"/>
      <c r="B20" s="21"/>
      <c r="C20" s="36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12" customHeight="1" x14ac:dyDescent="0.2">
      <c r="A21" s="8"/>
      <c r="B21" s="21"/>
      <c r="C21" s="36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24"/>
      <c r="T21" s="14"/>
    </row>
    <row r="22" spans="1:20" ht="12" customHeight="1" x14ac:dyDescent="0.2">
      <c r="A22" s="31" t="s">
        <v>42</v>
      </c>
      <c r="B22" s="21">
        <f>D24+G24+J24+M24+P24</f>
        <v>15400</v>
      </c>
      <c r="C22" s="36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24"/>
      <c r="T22" s="14"/>
    </row>
    <row r="23" spans="1:20" ht="12" customHeight="1" x14ac:dyDescent="0.2">
      <c r="A23" s="8"/>
      <c r="B23" s="21"/>
      <c r="C23" s="36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24"/>
      <c r="T23" s="14"/>
    </row>
    <row r="24" spans="1:20" ht="12" customHeight="1" thickBot="1" x14ac:dyDescent="0.25">
      <c r="A24" s="15" t="s">
        <v>43</v>
      </c>
      <c r="B24" s="22">
        <f>E24+H24+K24+N24+Q24</f>
        <v>0</v>
      </c>
      <c r="C24" s="53" t="s">
        <v>19</v>
      </c>
      <c r="D24" s="25">
        <f>SUM(D12:D23)</f>
        <v>0</v>
      </c>
      <c r="E24" s="25">
        <f>SUM(E12:E23)</f>
        <v>0</v>
      </c>
      <c r="F24" s="16" t="s">
        <v>19</v>
      </c>
      <c r="G24" s="25">
        <f>SUM(G12:G23)</f>
        <v>320</v>
      </c>
      <c r="H24" s="25">
        <f>SUM(H12:H23)</f>
        <v>0</v>
      </c>
      <c r="I24" s="16" t="s">
        <v>19</v>
      </c>
      <c r="J24" s="17"/>
      <c r="K24" s="17"/>
      <c r="L24" s="16"/>
      <c r="M24" s="17"/>
      <c r="N24" s="17"/>
      <c r="O24" s="16" t="s">
        <v>19</v>
      </c>
      <c r="P24" s="25">
        <f>SUM(P12:P23)</f>
        <v>15080</v>
      </c>
      <c r="Q24" s="25">
        <f>SUM(Q12:Q23)</f>
        <v>0</v>
      </c>
      <c r="R24" s="16"/>
      <c r="S24" s="25"/>
      <c r="T24" s="25"/>
    </row>
    <row r="25" spans="1:20" ht="12" customHeight="1" x14ac:dyDescent="0.2">
      <c r="A25" s="8"/>
      <c r="B25" s="21"/>
      <c r="C25" s="38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24"/>
      <c r="T25" s="14"/>
    </row>
    <row r="26" spans="1:20" ht="12" customHeight="1" x14ac:dyDescent="0.2">
      <c r="A26" s="8" t="s">
        <v>84</v>
      </c>
      <c r="B26" s="21">
        <v>22</v>
      </c>
      <c r="C26" s="36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60" t="s">
        <v>331</v>
      </c>
      <c r="P26" s="79">
        <v>2980</v>
      </c>
      <c r="Q26" s="14"/>
      <c r="R26" s="14"/>
      <c r="S26" s="14"/>
      <c r="T26" s="14"/>
    </row>
    <row r="27" spans="1:20" ht="12" customHeight="1" x14ac:dyDescent="0.2">
      <c r="A27" s="8" t="s">
        <v>21</v>
      </c>
      <c r="B27" s="21"/>
      <c r="C27" s="36" t="s">
        <v>41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60" t="s">
        <v>201</v>
      </c>
      <c r="P27" s="79">
        <v>2790</v>
      </c>
      <c r="Q27" s="14"/>
      <c r="R27" s="14"/>
      <c r="S27" s="14"/>
      <c r="T27" s="14"/>
    </row>
    <row r="28" spans="1:20" ht="12" customHeight="1" x14ac:dyDescent="0.2">
      <c r="A28" s="8"/>
      <c r="B28" s="21"/>
      <c r="C28" s="36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60" t="s">
        <v>202</v>
      </c>
      <c r="P28" s="79">
        <v>1360</v>
      </c>
      <c r="Q28" s="14"/>
      <c r="R28" s="14"/>
      <c r="S28" s="14"/>
      <c r="T28" s="14"/>
    </row>
    <row r="29" spans="1:20" ht="12" customHeight="1" x14ac:dyDescent="0.2">
      <c r="A29" s="8"/>
      <c r="B29" s="28"/>
      <c r="C29" s="36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" customHeight="1" x14ac:dyDescent="0.2">
      <c r="A30" s="8"/>
      <c r="B30" s="21"/>
      <c r="C30" s="36"/>
      <c r="D30" s="14"/>
      <c r="E30" s="14"/>
      <c r="F30" s="14"/>
      <c r="G30" s="14"/>
      <c r="H30" s="14"/>
      <c r="I30" s="1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" customHeight="1" x14ac:dyDescent="0.2">
      <c r="A31" s="8"/>
      <c r="B31" s="21"/>
      <c r="C31" s="36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spans="1:20" ht="12" customHeight="1" x14ac:dyDescent="0.2">
      <c r="A32" s="31" t="s">
        <v>42</v>
      </c>
      <c r="B32" s="21">
        <f>D34+G34+J34+M34+P34</f>
        <v>7130</v>
      </c>
      <c r="C32" s="36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ht="12" customHeight="1" x14ac:dyDescent="0.2">
      <c r="A33" s="8"/>
      <c r="B33" s="21"/>
      <c r="C33" s="36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24"/>
      <c r="T33" s="14"/>
    </row>
    <row r="34" spans="1:20" ht="12" customHeight="1" thickBot="1" x14ac:dyDescent="0.25">
      <c r="A34" s="15" t="s">
        <v>43</v>
      </c>
      <c r="B34" s="22">
        <f>E34+H34+K34+N34+Q34</f>
        <v>0</v>
      </c>
      <c r="C34" s="53" t="s">
        <v>19</v>
      </c>
      <c r="D34" s="25">
        <f>SUM(D26:D33)</f>
        <v>0</v>
      </c>
      <c r="E34" s="25">
        <f>SUM(E26:E33)</f>
        <v>0</v>
      </c>
      <c r="F34" s="16" t="s">
        <v>19</v>
      </c>
      <c r="G34" s="25">
        <f>SUM(G26:G33)</f>
        <v>0</v>
      </c>
      <c r="H34" s="25">
        <f>SUM(H26:H33)</f>
        <v>0</v>
      </c>
      <c r="I34" s="16" t="s">
        <v>19</v>
      </c>
      <c r="J34" s="25">
        <f>SUM(J26:J33)</f>
        <v>0</v>
      </c>
      <c r="K34" s="25">
        <f>SUM(K26:K33)</f>
        <v>0</v>
      </c>
      <c r="L34" s="16"/>
      <c r="M34" s="17"/>
      <c r="N34" s="17"/>
      <c r="O34" s="16" t="s">
        <v>19</v>
      </c>
      <c r="P34" s="25">
        <f>SUM(P26:P33)</f>
        <v>7130</v>
      </c>
      <c r="Q34" s="25">
        <f>SUM(Q26:Q33)</f>
        <v>0</v>
      </c>
      <c r="R34" s="16"/>
      <c r="S34" s="25"/>
      <c r="T34" s="25"/>
    </row>
    <row r="35" spans="1:20" ht="12" customHeight="1" x14ac:dyDescent="0.2">
      <c r="A35" s="8"/>
      <c r="B35" s="21"/>
      <c r="C35" s="38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24"/>
      <c r="T35" s="14"/>
    </row>
    <row r="36" spans="1:20" ht="12" customHeight="1" x14ac:dyDescent="0.2">
      <c r="A36" s="8" t="s">
        <v>28</v>
      </c>
      <c r="B36" s="21">
        <v>23</v>
      </c>
      <c r="C36" s="60" t="s">
        <v>332</v>
      </c>
      <c r="D36" s="60">
        <v>50</v>
      </c>
      <c r="E36" s="83"/>
      <c r="F36" s="60"/>
      <c r="G36" s="60"/>
      <c r="H36" s="84"/>
      <c r="I36" s="60"/>
      <c r="J36" s="60"/>
      <c r="K36" s="83"/>
      <c r="L36" s="60"/>
      <c r="M36" s="60"/>
      <c r="N36" s="83"/>
      <c r="O36" s="60" t="s">
        <v>333</v>
      </c>
      <c r="P36" s="79">
        <v>970</v>
      </c>
      <c r="Q36" s="14"/>
      <c r="R36" s="14"/>
      <c r="S36" s="14"/>
      <c r="T36" s="14"/>
    </row>
    <row r="37" spans="1:20" ht="12" customHeight="1" x14ac:dyDescent="0.2">
      <c r="A37" s="8" t="s">
        <v>21</v>
      </c>
      <c r="B37" s="21"/>
      <c r="C37" s="60"/>
      <c r="D37" s="60"/>
      <c r="E37" s="83"/>
      <c r="F37" s="60"/>
      <c r="G37" s="60"/>
      <c r="H37" s="84"/>
      <c r="I37" s="60"/>
      <c r="J37" s="60"/>
      <c r="K37" s="83"/>
      <c r="L37" s="60"/>
      <c r="M37" s="60"/>
      <c r="N37" s="83"/>
      <c r="O37" s="77" t="s">
        <v>334</v>
      </c>
      <c r="P37" s="79">
        <v>1310</v>
      </c>
      <c r="Q37" s="14"/>
      <c r="R37" s="14"/>
      <c r="S37" s="14"/>
      <c r="T37" s="14"/>
    </row>
    <row r="38" spans="1:20" ht="12" customHeight="1" x14ac:dyDescent="0.2">
      <c r="A38" s="8"/>
      <c r="B38" s="21"/>
      <c r="C38" s="60"/>
      <c r="D38" s="60"/>
      <c r="E38" s="83"/>
      <c r="F38" s="60"/>
      <c r="G38" s="60"/>
      <c r="H38" s="84"/>
      <c r="I38" s="60"/>
      <c r="J38" s="60"/>
      <c r="K38" s="83"/>
      <c r="L38" s="60"/>
      <c r="M38" s="60"/>
      <c r="N38" s="83"/>
      <c r="O38" s="77" t="s">
        <v>335</v>
      </c>
      <c r="P38" s="60">
        <v>750</v>
      </c>
      <c r="Q38" s="14"/>
      <c r="R38" s="14"/>
      <c r="S38" s="14"/>
      <c r="T38" s="14"/>
    </row>
    <row r="39" spans="1:20" ht="12" customHeight="1" x14ac:dyDescent="0.2">
      <c r="A39" s="8"/>
      <c r="B39" s="21"/>
      <c r="C39" s="60"/>
      <c r="D39" s="60"/>
      <c r="E39" s="83"/>
      <c r="F39" s="60"/>
      <c r="G39" s="60"/>
      <c r="H39" s="84"/>
      <c r="I39" s="60"/>
      <c r="J39" s="60"/>
      <c r="K39" s="83"/>
      <c r="L39" s="60"/>
      <c r="M39" s="60"/>
      <c r="N39" s="83"/>
      <c r="O39" s="77" t="s">
        <v>336</v>
      </c>
      <c r="P39" s="79">
        <v>1460</v>
      </c>
      <c r="Q39" s="14"/>
      <c r="R39" s="14"/>
      <c r="S39" s="14"/>
      <c r="T39" s="14"/>
    </row>
    <row r="40" spans="1:20" ht="12" customHeight="1" x14ac:dyDescent="0.2">
      <c r="A40" s="8"/>
      <c r="B40" s="21"/>
      <c r="C40" s="60"/>
      <c r="D40" s="60"/>
      <c r="E40" s="83"/>
      <c r="F40" s="60"/>
      <c r="G40" s="60"/>
      <c r="H40" s="84"/>
      <c r="I40" s="60"/>
      <c r="J40" s="60"/>
      <c r="K40" s="83"/>
      <c r="L40" s="60"/>
      <c r="M40" s="60"/>
      <c r="N40" s="83"/>
      <c r="O40" s="77" t="s">
        <v>337</v>
      </c>
      <c r="P40" s="79">
        <v>1790</v>
      </c>
      <c r="Q40" s="14"/>
      <c r="R40" s="14"/>
      <c r="S40" s="14"/>
      <c r="T40" s="14"/>
    </row>
    <row r="41" spans="1:20" ht="12" customHeight="1" x14ac:dyDescent="0.2">
      <c r="A41" s="8"/>
      <c r="B41" s="21"/>
      <c r="C41" s="60"/>
      <c r="D41" s="60"/>
      <c r="E41" s="83"/>
      <c r="F41" s="60"/>
      <c r="G41" s="60"/>
      <c r="H41" s="84"/>
      <c r="I41" s="60"/>
      <c r="J41" s="60"/>
      <c r="K41" s="83"/>
      <c r="L41" s="60"/>
      <c r="M41" s="60"/>
      <c r="N41" s="83"/>
      <c r="O41" s="77" t="s">
        <v>338</v>
      </c>
      <c r="P41" s="60">
        <v>690</v>
      </c>
      <c r="Q41" s="14"/>
      <c r="R41" s="14"/>
      <c r="S41" s="14"/>
      <c r="T41" s="14"/>
    </row>
    <row r="42" spans="1:20" ht="12" customHeight="1" x14ac:dyDescent="0.2">
      <c r="A42" s="8"/>
      <c r="B42" s="21"/>
      <c r="C42" s="60"/>
      <c r="D42" s="60"/>
      <c r="E42" s="83"/>
      <c r="F42" s="60"/>
      <c r="G42" s="60"/>
      <c r="H42" s="84"/>
      <c r="I42" s="60"/>
      <c r="J42" s="60"/>
      <c r="K42" s="83"/>
      <c r="L42" s="60"/>
      <c r="M42" s="60"/>
      <c r="N42" s="83"/>
      <c r="O42" s="60" t="s">
        <v>339</v>
      </c>
      <c r="P42" s="60">
        <v>390</v>
      </c>
      <c r="Q42" s="14"/>
      <c r="R42" s="14"/>
      <c r="S42" s="14"/>
      <c r="T42" s="14"/>
    </row>
    <row r="43" spans="1:20" ht="12" customHeight="1" x14ac:dyDescent="0.2">
      <c r="A43" s="8"/>
      <c r="B43" s="21"/>
      <c r="C43" s="60"/>
      <c r="D43" s="60"/>
      <c r="E43" s="83"/>
      <c r="F43" s="60"/>
      <c r="G43" s="60"/>
      <c r="H43" s="84"/>
      <c r="I43" s="60"/>
      <c r="J43" s="60"/>
      <c r="K43" s="83"/>
      <c r="L43" s="60"/>
      <c r="M43" s="60"/>
      <c r="N43" s="83"/>
      <c r="O43" s="60" t="s">
        <v>340</v>
      </c>
      <c r="P43" s="60">
        <v>800</v>
      </c>
      <c r="Q43" s="14"/>
      <c r="R43" s="14"/>
      <c r="S43" s="14"/>
      <c r="T43" s="14"/>
    </row>
    <row r="44" spans="1:20" ht="12" customHeight="1" x14ac:dyDescent="0.2">
      <c r="A44" s="8"/>
      <c r="B44" s="21"/>
      <c r="C44" s="60"/>
      <c r="D44" s="60"/>
      <c r="E44" s="83"/>
      <c r="F44" s="60"/>
      <c r="G44" s="60"/>
      <c r="H44" s="84"/>
      <c r="I44" s="60"/>
      <c r="J44" s="60"/>
      <c r="K44" s="83"/>
      <c r="L44" s="60"/>
      <c r="M44" s="60"/>
      <c r="N44" s="83"/>
      <c r="O44" s="60" t="s">
        <v>341</v>
      </c>
      <c r="P44" s="60">
        <v>180</v>
      </c>
      <c r="Q44" s="14"/>
      <c r="R44" s="14"/>
      <c r="S44" s="14"/>
      <c r="T44" s="14"/>
    </row>
    <row r="45" spans="1:20" ht="12" customHeight="1" x14ac:dyDescent="0.2">
      <c r="A45" s="8"/>
      <c r="B45" s="21"/>
      <c r="C45" s="36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52"/>
      <c r="P45" s="14"/>
      <c r="Q45" s="14"/>
      <c r="R45" s="14"/>
      <c r="S45" s="14"/>
      <c r="T45" s="14"/>
    </row>
    <row r="46" spans="1:20" ht="12" customHeight="1" x14ac:dyDescent="0.2">
      <c r="A46" s="8"/>
      <c r="B46" s="21"/>
      <c r="C46" s="36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ht="12" customHeight="1" x14ac:dyDescent="0.2">
      <c r="A47" s="31" t="s">
        <v>42</v>
      </c>
      <c r="B47" s="21">
        <f>D49+G49+J49+M49+P49</f>
        <v>8390</v>
      </c>
      <c r="C47" s="36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2" customHeight="1" x14ac:dyDescent="0.2">
      <c r="A48" s="8"/>
      <c r="B48" s="21"/>
      <c r="C48" s="36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24"/>
      <c r="T48" s="14"/>
    </row>
    <row r="49" spans="1:20" ht="12" customHeight="1" thickBot="1" x14ac:dyDescent="0.25">
      <c r="A49" s="15" t="s">
        <v>43</v>
      </c>
      <c r="B49" s="22">
        <f>E49+H49+K49+N49+Q49</f>
        <v>0</v>
      </c>
      <c r="C49" s="53" t="s">
        <v>19</v>
      </c>
      <c r="D49" s="25">
        <f>SUM(D36:D48)</f>
        <v>50</v>
      </c>
      <c r="E49" s="25">
        <f>SUM(E36:E48)</f>
        <v>0</v>
      </c>
      <c r="F49" s="16" t="s">
        <v>19</v>
      </c>
      <c r="G49" s="17"/>
      <c r="H49" s="17"/>
      <c r="I49" s="16" t="s">
        <v>19</v>
      </c>
      <c r="J49" s="17"/>
      <c r="K49" s="17"/>
      <c r="L49" s="16" t="s">
        <v>19</v>
      </c>
      <c r="M49" s="17"/>
      <c r="N49" s="17"/>
      <c r="O49" s="16" t="s">
        <v>19</v>
      </c>
      <c r="P49" s="25">
        <f>SUM(P36:P48)</f>
        <v>8340</v>
      </c>
      <c r="Q49" s="25">
        <f>SUM(Q36:Q48)</f>
        <v>0</v>
      </c>
      <c r="R49" s="16"/>
      <c r="S49" s="25"/>
      <c r="T49" s="25"/>
    </row>
    <row r="50" spans="1:20" ht="12" customHeight="1" x14ac:dyDescent="0.2">
      <c r="A50" s="8"/>
      <c r="B50" s="21"/>
      <c r="C50" s="38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24"/>
      <c r="T50" s="14"/>
    </row>
    <row r="51" spans="1:20" ht="12" customHeight="1" x14ac:dyDescent="0.2">
      <c r="A51" s="8"/>
      <c r="B51" s="21"/>
      <c r="C51" s="36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24"/>
      <c r="T51" s="14"/>
    </row>
    <row r="52" spans="1:20" ht="12" customHeight="1" x14ac:dyDescent="0.2">
      <c r="A52" s="8"/>
      <c r="B52" s="21"/>
      <c r="C52" s="36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24"/>
      <c r="T52" s="14"/>
    </row>
    <row r="53" spans="1:20" ht="12" customHeight="1" x14ac:dyDescent="0.2">
      <c r="A53" s="8"/>
      <c r="B53" s="21"/>
      <c r="C53" s="36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24"/>
      <c r="T53" s="14"/>
    </row>
    <row r="54" spans="1:20" ht="12" customHeight="1" x14ac:dyDescent="0.2">
      <c r="A54" s="8"/>
      <c r="B54" s="21"/>
      <c r="C54" s="36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24"/>
      <c r="T54" s="14"/>
    </row>
    <row r="55" spans="1:20" ht="12" customHeight="1" x14ac:dyDescent="0.2">
      <c r="A55" s="8"/>
      <c r="B55" s="21"/>
      <c r="C55" s="36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24"/>
      <c r="T55" s="14"/>
    </row>
    <row r="56" spans="1:20" ht="12" customHeight="1" x14ac:dyDescent="0.2">
      <c r="A56" s="8"/>
      <c r="B56" s="21"/>
      <c r="C56" s="36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24"/>
      <c r="T56" s="14"/>
    </row>
    <row r="57" spans="1:20" ht="12" customHeight="1" x14ac:dyDescent="0.2">
      <c r="A57" s="8"/>
      <c r="B57" s="21"/>
      <c r="C57" s="36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24"/>
      <c r="T57" s="14"/>
    </row>
    <row r="58" spans="1:20" ht="12" customHeight="1" thickBot="1" x14ac:dyDescent="0.25">
      <c r="A58" s="15"/>
      <c r="B58" s="22"/>
      <c r="C58" s="55"/>
      <c r="D58" s="17"/>
      <c r="E58" s="17"/>
      <c r="F58" s="16"/>
      <c r="G58" s="17"/>
      <c r="H58" s="17"/>
      <c r="I58" s="16"/>
      <c r="J58" s="17"/>
      <c r="K58" s="17"/>
      <c r="L58" s="16"/>
      <c r="M58" s="17"/>
      <c r="N58" s="17"/>
      <c r="O58" s="16"/>
      <c r="P58" s="17"/>
      <c r="Q58" s="17"/>
      <c r="R58" s="16"/>
      <c r="S58" s="25"/>
      <c r="T58" s="17"/>
    </row>
    <row r="59" spans="1:20" ht="12" customHeight="1" x14ac:dyDescent="0.2">
      <c r="A59" s="8"/>
      <c r="B59" s="21"/>
      <c r="C59" s="38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24"/>
      <c r="T59" s="14"/>
    </row>
    <row r="60" spans="1:20" ht="12" customHeight="1" x14ac:dyDescent="0.2">
      <c r="A60" s="8"/>
      <c r="B60" s="21"/>
      <c r="C60" s="19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24"/>
      <c r="T60" s="14"/>
    </row>
    <row r="61" spans="1:20" ht="12" customHeight="1" x14ac:dyDescent="0.2">
      <c r="A61" s="8"/>
      <c r="B61" s="21"/>
      <c r="C61" s="19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24"/>
      <c r="T61" s="14"/>
    </row>
    <row r="62" spans="1:20" ht="12" customHeight="1" x14ac:dyDescent="0.2">
      <c r="A62" s="19"/>
      <c r="B62" s="23"/>
      <c r="C62" s="36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24"/>
      <c r="T62" s="14"/>
    </row>
    <row r="63" spans="1:20" x14ac:dyDescent="0.2">
      <c r="C63" s="3" t="s">
        <v>29</v>
      </c>
    </row>
    <row r="64" spans="1:20" x14ac:dyDescent="0.2">
      <c r="C64" s="30" t="s">
        <v>31</v>
      </c>
    </row>
    <row r="65" spans="3:3" x14ac:dyDescent="0.2">
      <c r="C65" s="3" t="s">
        <v>30</v>
      </c>
    </row>
  </sheetData>
  <mergeCells count="30">
    <mergeCell ref="R4:S4"/>
    <mergeCell ref="I5:J7"/>
    <mergeCell ref="K5:M7"/>
    <mergeCell ref="N5:N7"/>
    <mergeCell ref="O5:P7"/>
    <mergeCell ref="R5:S7"/>
    <mergeCell ref="F1:L1"/>
    <mergeCell ref="C9:E9"/>
    <mergeCell ref="C10:E10"/>
    <mergeCell ref="F9:H9"/>
    <mergeCell ref="F10:H10"/>
    <mergeCell ref="I9:K9"/>
    <mergeCell ref="I10:K10"/>
    <mergeCell ref="I4:J4"/>
    <mergeCell ref="A4:E4"/>
    <mergeCell ref="F4:H4"/>
    <mergeCell ref="O2:Q3"/>
    <mergeCell ref="M2:N3"/>
    <mergeCell ref="O9:Q9"/>
    <mergeCell ref="O10:Q10"/>
    <mergeCell ref="L9:N9"/>
    <mergeCell ref="L10:N10"/>
    <mergeCell ref="K4:M4"/>
    <mergeCell ref="O4:Q4"/>
    <mergeCell ref="T5:T7"/>
    <mergeCell ref="Q6:Q7"/>
    <mergeCell ref="R9:T9"/>
    <mergeCell ref="R10:T10"/>
    <mergeCell ref="A5:E7"/>
    <mergeCell ref="F5:H7"/>
  </mergeCells>
  <phoneticPr fontId="2"/>
  <pageMargins left="0.75" right="0.19" top="0.2" bottom="0.21" header="0.28000000000000003" footer="0.21"/>
  <pageSetup paperSize="12" scale="85" firstPageNumber="6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C2632-27A3-44FD-87F2-18DDDEE9DE00}">
  <dimension ref="A1:T64"/>
  <sheetViews>
    <sheetView showZeros="0" topLeftCell="A14" zoomScaleNormal="100" workbookViewId="0">
      <selection activeCell="P5" sqref="P5:P6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5" width="8.6328125" style="3" customWidth="1"/>
    <col min="6" max="6" width="12.6328125" style="3" customWidth="1"/>
    <col min="7" max="8" width="8.6328125" style="3" customWidth="1"/>
    <col min="9" max="9" width="12.6328125" style="3" customWidth="1"/>
    <col min="10" max="11" width="8.6328125" style="3" customWidth="1"/>
    <col min="12" max="12" width="12.6328125" style="3" customWidth="1"/>
    <col min="13" max="14" width="8.6328125" style="3" customWidth="1"/>
    <col min="15" max="15" width="12.6328125" style="3" customWidth="1"/>
    <col min="16" max="17" width="8.6328125" style="3" customWidth="1"/>
    <col min="18" max="18" width="12.6328125" style="3" customWidth="1"/>
    <col min="19" max="16384" width="9" style="3"/>
  </cols>
  <sheetData>
    <row r="1" spans="1:20" ht="24" customHeight="1" x14ac:dyDescent="0.35">
      <c r="A1" s="1" t="s">
        <v>7</v>
      </c>
      <c r="B1" s="2" t="s">
        <v>55</v>
      </c>
      <c r="C1" s="1"/>
      <c r="F1" s="136" t="s">
        <v>214</v>
      </c>
      <c r="G1" s="136"/>
      <c r="H1" s="136"/>
      <c r="I1" s="136"/>
      <c r="J1" s="136"/>
      <c r="K1" s="136"/>
      <c r="L1" s="136"/>
      <c r="P1" s="27"/>
    </row>
    <row r="2" spans="1:20" ht="6.65" customHeight="1" x14ac:dyDescent="0.2">
      <c r="C2" s="4"/>
      <c r="F2" s="82"/>
      <c r="G2" s="82"/>
      <c r="H2" s="82"/>
      <c r="I2" s="82"/>
      <c r="J2" s="82"/>
      <c r="K2" s="5"/>
      <c r="L2" s="5"/>
      <c r="M2" s="108">
        <v>46296</v>
      </c>
      <c r="N2" s="108"/>
      <c r="O2" s="107" t="s">
        <v>352</v>
      </c>
      <c r="P2" s="107"/>
      <c r="Q2" s="107"/>
    </row>
    <row r="3" spans="1:20" ht="6.65" customHeight="1" thickBot="1" x14ac:dyDescent="0.25">
      <c r="M3" s="108"/>
      <c r="N3" s="108"/>
      <c r="O3" s="107"/>
      <c r="P3" s="107"/>
      <c r="Q3" s="107"/>
    </row>
    <row r="4" spans="1:20" ht="12.75" customHeight="1" x14ac:dyDescent="0.2">
      <c r="A4" s="129" t="s">
        <v>44</v>
      </c>
      <c r="B4" s="130"/>
      <c r="C4" s="130"/>
      <c r="D4" s="130"/>
      <c r="E4" s="131"/>
      <c r="F4" s="132" t="s">
        <v>56</v>
      </c>
      <c r="G4" s="130"/>
      <c r="H4" s="131"/>
      <c r="I4" s="109" t="s">
        <v>46</v>
      </c>
      <c r="J4" s="109"/>
      <c r="K4" s="109" t="s">
        <v>47</v>
      </c>
      <c r="L4" s="109"/>
      <c r="M4" s="109"/>
      <c r="N4" s="32" t="s">
        <v>57</v>
      </c>
      <c r="O4" s="109" t="s">
        <v>49</v>
      </c>
      <c r="P4" s="109"/>
      <c r="Q4" s="109"/>
      <c r="R4" s="109" t="s">
        <v>50</v>
      </c>
      <c r="S4" s="109"/>
      <c r="T4" s="33" t="s">
        <v>58</v>
      </c>
    </row>
    <row r="5" spans="1:20" ht="12.75" customHeight="1" x14ac:dyDescent="0.2">
      <c r="A5" s="133"/>
      <c r="B5" s="115"/>
      <c r="C5" s="115"/>
      <c r="D5" s="115"/>
      <c r="E5" s="116"/>
      <c r="F5" s="114"/>
      <c r="G5" s="115"/>
      <c r="H5" s="116"/>
      <c r="I5" s="110"/>
      <c r="J5" s="110"/>
      <c r="K5" s="114" t="s">
        <v>59</v>
      </c>
      <c r="L5" s="115"/>
      <c r="M5" s="116"/>
      <c r="N5" s="110"/>
      <c r="O5" s="121">
        <f>人吉市・球磨郡・水俣市!B23+人吉市・球磨郡・水俣市!B39+人吉市・球磨郡・水俣市!B53+芦北郡・八代市郡!B25+芦北郡・八代市郡!B48+天草市郡・上天草市・宇城市!B32+天草市郡・上天草市・宇城市!B42+天草市郡・上天草市・宇城市!B57+宇土市・上下益城郡!B22+宇土市・上下益城郡!B38+宇土市・上下益城郡!B58+熊本市!B60+合志市・菊池市郡・阿蘇市郡!B24+合志市・菊池市郡・阿蘇市郡!B34+合志市・菊池市郡・阿蘇市郡!B49+山鹿市・玉名市郡・荒尾市!B18+山鹿市・玉名市郡・荒尾市!B30+山鹿市・玉名市郡・荒尾市!B42+山鹿市・玉名市郡・荒尾市!B50</f>
        <v>0</v>
      </c>
      <c r="P5" s="122"/>
      <c r="Q5" s="34"/>
      <c r="R5" s="110"/>
      <c r="S5" s="110"/>
      <c r="T5" s="127"/>
    </row>
    <row r="6" spans="1:20" ht="12.75" customHeight="1" x14ac:dyDescent="0.2">
      <c r="A6" s="134"/>
      <c r="B6" s="118"/>
      <c r="C6" s="118"/>
      <c r="D6" s="118"/>
      <c r="E6" s="112"/>
      <c r="F6" s="117"/>
      <c r="G6" s="118"/>
      <c r="H6" s="112"/>
      <c r="I6" s="110"/>
      <c r="J6" s="110"/>
      <c r="K6" s="117"/>
      <c r="L6" s="118"/>
      <c r="M6" s="112"/>
      <c r="N6" s="110"/>
      <c r="O6" s="123"/>
      <c r="P6" s="124"/>
      <c r="Q6" s="112" t="s">
        <v>53</v>
      </c>
      <c r="R6" s="110"/>
      <c r="S6" s="110"/>
      <c r="T6" s="127"/>
    </row>
    <row r="7" spans="1:20" ht="12.75" customHeight="1" thickBot="1" x14ac:dyDescent="0.25">
      <c r="A7" s="135"/>
      <c r="B7" s="120"/>
      <c r="C7" s="120"/>
      <c r="D7" s="120"/>
      <c r="E7" s="113"/>
      <c r="F7" s="119"/>
      <c r="G7" s="120"/>
      <c r="H7" s="113"/>
      <c r="I7" s="111"/>
      <c r="J7" s="111"/>
      <c r="K7" s="119"/>
      <c r="L7" s="120"/>
      <c r="M7" s="113"/>
      <c r="N7" s="111"/>
      <c r="O7" s="125"/>
      <c r="P7" s="126"/>
      <c r="Q7" s="113"/>
      <c r="R7" s="111"/>
      <c r="S7" s="111"/>
      <c r="T7" s="128"/>
    </row>
    <row r="8" spans="1:20" ht="8.15" customHeight="1" x14ac:dyDescent="0.2"/>
    <row r="9" spans="1:20" ht="13" customHeight="1" x14ac:dyDescent="0.2">
      <c r="A9" s="6" t="s">
        <v>7</v>
      </c>
      <c r="B9" s="7" t="s">
        <v>0</v>
      </c>
      <c r="C9" s="106" t="s">
        <v>8</v>
      </c>
      <c r="D9" s="106"/>
      <c r="E9" s="106"/>
      <c r="F9" s="106" t="s">
        <v>9</v>
      </c>
      <c r="G9" s="106"/>
      <c r="H9" s="106"/>
      <c r="I9" s="106" t="s">
        <v>10</v>
      </c>
      <c r="J9" s="106"/>
      <c r="K9" s="106"/>
      <c r="L9" s="106" t="s">
        <v>11</v>
      </c>
      <c r="M9" s="106"/>
      <c r="N9" s="106"/>
      <c r="O9" s="106" t="s">
        <v>22</v>
      </c>
      <c r="P9" s="106"/>
      <c r="Q9" s="106"/>
      <c r="R9" s="106"/>
      <c r="S9" s="106"/>
      <c r="T9" s="106"/>
    </row>
    <row r="10" spans="1:20" ht="13" customHeight="1" x14ac:dyDescent="0.2">
      <c r="A10" s="8"/>
      <c r="B10" s="9"/>
      <c r="C10" s="106" t="s">
        <v>12</v>
      </c>
      <c r="D10" s="106"/>
      <c r="E10" s="106"/>
      <c r="F10" s="106" t="s">
        <v>13</v>
      </c>
      <c r="G10" s="106"/>
      <c r="H10" s="106"/>
      <c r="I10" s="106" t="s">
        <v>14</v>
      </c>
      <c r="J10" s="106"/>
      <c r="K10" s="106"/>
      <c r="L10" s="106" t="s">
        <v>15</v>
      </c>
      <c r="M10" s="106"/>
      <c r="N10" s="106"/>
      <c r="O10" s="106" t="s">
        <v>23</v>
      </c>
      <c r="P10" s="106"/>
      <c r="Q10" s="106"/>
      <c r="R10" s="106"/>
      <c r="S10" s="106"/>
      <c r="T10" s="106"/>
    </row>
    <row r="11" spans="1:20" ht="13" customHeight="1" x14ac:dyDescent="0.2">
      <c r="A11" s="10" t="s">
        <v>16</v>
      </c>
      <c r="B11" s="11" t="s">
        <v>7</v>
      </c>
      <c r="C11" s="54" t="s">
        <v>17</v>
      </c>
      <c r="D11" s="12" t="s">
        <v>39</v>
      </c>
      <c r="E11" s="12" t="s">
        <v>18</v>
      </c>
      <c r="F11" s="12" t="s">
        <v>17</v>
      </c>
      <c r="G11" s="12" t="s">
        <v>39</v>
      </c>
      <c r="H11" s="12" t="s">
        <v>18</v>
      </c>
      <c r="I11" s="12" t="s">
        <v>17</v>
      </c>
      <c r="J11" s="12" t="s">
        <v>39</v>
      </c>
      <c r="K11" s="12" t="s">
        <v>18</v>
      </c>
      <c r="L11" s="12" t="s">
        <v>17</v>
      </c>
      <c r="M11" s="12" t="s">
        <v>39</v>
      </c>
      <c r="N11" s="12" t="s">
        <v>18</v>
      </c>
      <c r="O11" s="12" t="s">
        <v>17</v>
      </c>
      <c r="P11" s="12" t="s">
        <v>39</v>
      </c>
      <c r="Q11" s="12" t="s">
        <v>18</v>
      </c>
      <c r="R11" s="12" t="s">
        <v>17</v>
      </c>
      <c r="S11" s="12" t="s">
        <v>39</v>
      </c>
      <c r="T11" s="12" t="s">
        <v>18</v>
      </c>
    </row>
    <row r="12" spans="1:20" ht="12" customHeight="1" x14ac:dyDescent="0.2">
      <c r="A12" s="13" t="s">
        <v>85</v>
      </c>
      <c r="B12" s="20">
        <v>25</v>
      </c>
      <c r="C12" s="60" t="s">
        <v>342</v>
      </c>
      <c r="D12" s="79">
        <v>760</v>
      </c>
      <c r="E12" s="83"/>
      <c r="F12" s="60"/>
      <c r="G12" s="60"/>
      <c r="H12" s="84"/>
      <c r="I12" s="60"/>
      <c r="J12" s="60"/>
      <c r="K12" s="83"/>
      <c r="L12" s="60"/>
      <c r="M12" s="60"/>
      <c r="N12" s="83"/>
      <c r="O12" s="60" t="s">
        <v>125</v>
      </c>
      <c r="P12" s="79">
        <v>1740</v>
      </c>
      <c r="Q12" s="14"/>
      <c r="R12" s="14"/>
      <c r="S12" s="14"/>
      <c r="T12" s="14"/>
    </row>
    <row r="13" spans="1:20" ht="12" customHeight="1" x14ac:dyDescent="0.2">
      <c r="A13" s="8" t="s">
        <v>75</v>
      </c>
      <c r="B13" s="21"/>
      <c r="C13" s="60"/>
      <c r="D13" s="60"/>
      <c r="E13" s="83"/>
      <c r="F13" s="60"/>
      <c r="G13" s="60"/>
      <c r="H13" s="84"/>
      <c r="I13" s="60"/>
      <c r="J13" s="60"/>
      <c r="K13" s="83"/>
      <c r="L13" s="60"/>
      <c r="M13" s="60"/>
      <c r="N13" s="83"/>
      <c r="O13" s="60" t="s">
        <v>126</v>
      </c>
      <c r="P13" s="79">
        <v>2420</v>
      </c>
      <c r="Q13" s="14"/>
      <c r="R13" s="14"/>
      <c r="S13" s="14"/>
      <c r="T13" s="14"/>
    </row>
    <row r="14" spans="1:20" ht="12" customHeight="1" x14ac:dyDescent="0.2">
      <c r="A14" s="8"/>
      <c r="B14" s="21"/>
      <c r="C14" s="60"/>
      <c r="D14" s="60"/>
      <c r="E14" s="83"/>
      <c r="F14" s="60"/>
      <c r="G14" s="60"/>
      <c r="H14" s="84"/>
      <c r="I14" s="60"/>
      <c r="J14" s="60"/>
      <c r="K14" s="83"/>
      <c r="L14" s="60"/>
      <c r="M14" s="60"/>
      <c r="N14" s="83"/>
      <c r="O14" s="60" t="s">
        <v>127</v>
      </c>
      <c r="P14" s="79">
        <v>1860</v>
      </c>
      <c r="Q14" s="14"/>
      <c r="R14" s="14"/>
      <c r="S14" s="14"/>
      <c r="T14" s="14"/>
    </row>
    <row r="15" spans="1:20" ht="12" customHeight="1" x14ac:dyDescent="0.2">
      <c r="A15" s="8"/>
      <c r="B15" s="28"/>
      <c r="C15" s="60"/>
      <c r="D15" s="60"/>
      <c r="E15" s="83"/>
      <c r="F15" s="60"/>
      <c r="G15" s="60"/>
      <c r="H15" s="84"/>
      <c r="I15" s="60"/>
      <c r="J15" s="60"/>
      <c r="K15" s="83"/>
      <c r="L15" s="60"/>
      <c r="M15" s="60"/>
      <c r="N15" s="83"/>
      <c r="O15" s="60" t="s">
        <v>219</v>
      </c>
      <c r="P15" s="60">
        <v>540</v>
      </c>
      <c r="Q15" s="14"/>
      <c r="R15" s="14"/>
      <c r="S15" s="14"/>
      <c r="T15" s="14"/>
    </row>
    <row r="16" spans="1:20" ht="12" customHeight="1" x14ac:dyDescent="0.2">
      <c r="A16" s="31"/>
      <c r="B16" s="21"/>
      <c r="C16" s="3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52"/>
      <c r="P16" s="14"/>
      <c r="Q16" s="14"/>
      <c r="R16" s="14"/>
      <c r="S16" s="14"/>
      <c r="T16" s="14"/>
    </row>
    <row r="17" spans="1:20" ht="12" customHeight="1" x14ac:dyDescent="0.2">
      <c r="A17" s="31" t="s">
        <v>42</v>
      </c>
      <c r="B17" s="21">
        <f>$D$18+$G$18+$J$18+$M$18+$P$18</f>
        <v>7320</v>
      </c>
      <c r="C17" s="36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12" customHeight="1" thickBot="1" x14ac:dyDescent="0.25">
      <c r="A18" s="15" t="s">
        <v>43</v>
      </c>
      <c r="B18" s="22">
        <f>E18+H18+K18+N18+Q18</f>
        <v>0</v>
      </c>
      <c r="C18" s="53" t="s">
        <v>19</v>
      </c>
      <c r="D18" s="25">
        <f>SUM(D12:D17)</f>
        <v>760</v>
      </c>
      <c r="E18" s="25">
        <f>SUM(E12:E17)</f>
        <v>0</v>
      </c>
      <c r="F18" s="16" t="s">
        <v>19</v>
      </c>
      <c r="G18" s="25">
        <f>SUM(G12:G17)</f>
        <v>0</v>
      </c>
      <c r="H18" s="25">
        <f>SUM(H12:H17)</f>
        <v>0</v>
      </c>
      <c r="I18" s="16" t="s">
        <v>19</v>
      </c>
      <c r="J18" s="25">
        <f>SUM(J12:J17)</f>
        <v>0</v>
      </c>
      <c r="K18" s="25">
        <f>SUM(K12:K17)</f>
        <v>0</v>
      </c>
      <c r="L18" s="16" t="s">
        <v>19</v>
      </c>
      <c r="M18" s="25">
        <f>SUM(M12:M17)</f>
        <v>0</v>
      </c>
      <c r="N18" s="25">
        <f>SUM(N12:N17)</f>
        <v>0</v>
      </c>
      <c r="O18" s="16" t="s">
        <v>19</v>
      </c>
      <c r="P18" s="25">
        <f>SUM(P12:P17)</f>
        <v>6560</v>
      </c>
      <c r="Q18" s="25">
        <f>SUM(Q12:Q17)</f>
        <v>0</v>
      </c>
      <c r="R18" s="16"/>
      <c r="S18" s="25"/>
      <c r="T18" s="25"/>
    </row>
    <row r="19" spans="1:20" ht="12" customHeight="1" x14ac:dyDescent="0.2">
      <c r="A19" s="8"/>
      <c r="B19" s="21"/>
      <c r="C19" s="38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24"/>
      <c r="T19" s="14"/>
    </row>
    <row r="20" spans="1:20" ht="12" customHeight="1" x14ac:dyDescent="0.2">
      <c r="A20" s="8" t="s">
        <v>86</v>
      </c>
      <c r="B20" s="21">
        <v>26</v>
      </c>
      <c r="C20" s="60" t="s">
        <v>343</v>
      </c>
      <c r="D20" s="60">
        <v>460</v>
      </c>
      <c r="E20" s="83"/>
      <c r="F20" s="60"/>
      <c r="G20" s="60"/>
      <c r="H20" s="84"/>
      <c r="I20" s="60"/>
      <c r="J20" s="60"/>
      <c r="K20" s="83"/>
      <c r="L20" s="60"/>
      <c r="M20" s="60"/>
      <c r="N20" s="83"/>
      <c r="O20" s="60" t="s">
        <v>205</v>
      </c>
      <c r="P20" s="79">
        <v>1390</v>
      </c>
      <c r="Q20" s="14"/>
      <c r="R20" s="14"/>
      <c r="S20" s="14"/>
      <c r="T20" s="14"/>
    </row>
    <row r="21" spans="1:20" ht="12" customHeight="1" x14ac:dyDescent="0.2">
      <c r="A21" s="8" t="s">
        <v>75</v>
      </c>
      <c r="B21" s="21"/>
      <c r="C21" s="60"/>
      <c r="D21" s="60"/>
      <c r="E21" s="83"/>
      <c r="F21" s="60"/>
      <c r="G21" s="60"/>
      <c r="H21" s="84"/>
      <c r="I21" s="60"/>
      <c r="J21" s="60"/>
      <c r="K21" s="83"/>
      <c r="L21" s="60"/>
      <c r="M21" s="60"/>
      <c r="N21" s="83"/>
      <c r="O21" s="60" t="s">
        <v>344</v>
      </c>
      <c r="P21" s="79">
        <v>1190</v>
      </c>
      <c r="Q21" s="14"/>
      <c r="R21" s="14"/>
      <c r="S21" s="14"/>
      <c r="T21" s="14"/>
    </row>
    <row r="22" spans="1:20" ht="12" customHeight="1" x14ac:dyDescent="0.2">
      <c r="A22" s="8"/>
      <c r="B22" s="21"/>
      <c r="C22" s="60"/>
      <c r="D22" s="60"/>
      <c r="E22" s="83"/>
      <c r="F22" s="60"/>
      <c r="G22" s="60"/>
      <c r="H22" s="84"/>
      <c r="I22" s="60"/>
      <c r="J22" s="60"/>
      <c r="K22" s="83"/>
      <c r="L22" s="60"/>
      <c r="M22" s="60"/>
      <c r="N22" s="83"/>
      <c r="O22" s="77" t="s">
        <v>345</v>
      </c>
      <c r="P22" s="79">
        <v>1730</v>
      </c>
      <c r="Q22" s="14"/>
      <c r="R22" s="14"/>
      <c r="S22" s="14"/>
      <c r="T22" s="14"/>
    </row>
    <row r="23" spans="1:20" ht="12" customHeight="1" x14ac:dyDescent="0.2">
      <c r="A23" s="8"/>
      <c r="B23" s="21"/>
      <c r="C23" s="60"/>
      <c r="D23" s="60"/>
      <c r="E23" s="83"/>
      <c r="F23" s="60"/>
      <c r="G23" s="60"/>
      <c r="H23" s="84"/>
      <c r="I23" s="60"/>
      <c r="J23" s="60"/>
      <c r="K23" s="83"/>
      <c r="L23" s="60"/>
      <c r="M23" s="60"/>
      <c r="N23" s="83"/>
      <c r="O23" s="60" t="s">
        <v>346</v>
      </c>
      <c r="P23" s="79">
        <v>1230</v>
      </c>
      <c r="Q23" s="14"/>
      <c r="R23" s="14"/>
      <c r="S23" s="14"/>
      <c r="T23" s="14"/>
    </row>
    <row r="24" spans="1:20" ht="12" customHeight="1" x14ac:dyDescent="0.2">
      <c r="A24" s="8"/>
      <c r="B24" s="21"/>
      <c r="C24" s="60"/>
      <c r="D24" s="60"/>
      <c r="E24" s="83"/>
      <c r="F24" s="60"/>
      <c r="G24" s="60"/>
      <c r="H24" s="84"/>
      <c r="I24" s="60"/>
      <c r="J24" s="60"/>
      <c r="K24" s="83"/>
      <c r="L24" s="60"/>
      <c r="M24" s="60"/>
      <c r="N24" s="83"/>
      <c r="O24" s="77" t="s">
        <v>128</v>
      </c>
      <c r="P24" s="60">
        <v>730</v>
      </c>
      <c r="Q24" s="14"/>
      <c r="R24" s="14"/>
      <c r="S24" s="14"/>
      <c r="T24" s="14"/>
    </row>
    <row r="25" spans="1:20" ht="12" customHeight="1" x14ac:dyDescent="0.2">
      <c r="A25" s="8"/>
      <c r="B25" s="21"/>
      <c r="C25" s="36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12" customHeight="1" x14ac:dyDescent="0.2">
      <c r="A26" s="8"/>
      <c r="B26" s="21"/>
      <c r="C26" s="36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24"/>
      <c r="T26" s="14"/>
    </row>
    <row r="27" spans="1:20" ht="12" customHeight="1" x14ac:dyDescent="0.2">
      <c r="A27" s="8"/>
      <c r="B27" s="21"/>
      <c r="C27" s="36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24"/>
      <c r="T27" s="14"/>
    </row>
    <row r="28" spans="1:20" ht="12" customHeight="1" x14ac:dyDescent="0.2">
      <c r="A28" s="31" t="s">
        <v>42</v>
      </c>
      <c r="B28" s="21">
        <f>D30+G30+J30+M30+P30</f>
        <v>6730</v>
      </c>
      <c r="C28" s="36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24"/>
      <c r="T28" s="14"/>
    </row>
    <row r="29" spans="1:20" ht="12" customHeight="1" x14ac:dyDescent="0.2">
      <c r="A29" s="8"/>
      <c r="B29" s="21"/>
      <c r="C29" s="36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24"/>
      <c r="T29" s="14"/>
    </row>
    <row r="30" spans="1:20" ht="12" customHeight="1" thickBot="1" x14ac:dyDescent="0.25">
      <c r="A30" s="15" t="s">
        <v>43</v>
      </c>
      <c r="B30" s="22">
        <f>E30+H30+K30+N30+Q30</f>
        <v>0</v>
      </c>
      <c r="C30" s="53" t="s">
        <v>19</v>
      </c>
      <c r="D30" s="25">
        <f>SUM(D20:D29)</f>
        <v>460</v>
      </c>
      <c r="E30" s="25">
        <f>SUM(E20:E29)</f>
        <v>0</v>
      </c>
      <c r="F30" s="16" t="s">
        <v>19</v>
      </c>
      <c r="G30" s="25">
        <f>SUM(G20:G29)</f>
        <v>0</v>
      </c>
      <c r="H30" s="25">
        <f>SUM(H20:H29)</f>
        <v>0</v>
      </c>
      <c r="I30" s="16" t="s">
        <v>19</v>
      </c>
      <c r="J30" s="25">
        <f>SUM(J20:J29)</f>
        <v>0</v>
      </c>
      <c r="K30" s="25">
        <f>SUM(K20:K29)</f>
        <v>0</v>
      </c>
      <c r="L30" s="16" t="s">
        <v>19</v>
      </c>
      <c r="M30" s="25">
        <f>SUM(M20:M29)</f>
        <v>0</v>
      </c>
      <c r="N30" s="25">
        <f>SUM(N20:N29)</f>
        <v>0</v>
      </c>
      <c r="O30" s="16" t="s">
        <v>19</v>
      </c>
      <c r="P30" s="25">
        <f>SUM(P20:P29)</f>
        <v>6270</v>
      </c>
      <c r="Q30" s="25">
        <f>SUM(Q20:Q29)</f>
        <v>0</v>
      </c>
      <c r="R30" s="16"/>
      <c r="S30" s="25"/>
      <c r="T30" s="25"/>
    </row>
    <row r="31" spans="1:20" ht="12" customHeight="1" x14ac:dyDescent="0.2">
      <c r="A31" s="8"/>
      <c r="B31" s="21"/>
      <c r="C31" s="38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24"/>
      <c r="T31" s="14"/>
    </row>
    <row r="32" spans="1:20" ht="12" customHeight="1" x14ac:dyDescent="0.2">
      <c r="A32" s="8" t="s">
        <v>87</v>
      </c>
      <c r="B32" s="21">
        <v>27</v>
      </c>
      <c r="C32" s="60" t="s">
        <v>347</v>
      </c>
      <c r="D32" s="60">
        <v>370</v>
      </c>
      <c r="E32" s="83"/>
      <c r="F32" s="60"/>
      <c r="G32" s="60"/>
      <c r="H32" s="84"/>
      <c r="I32" s="60"/>
      <c r="J32" s="60"/>
      <c r="K32" s="83"/>
      <c r="L32" s="60"/>
      <c r="M32" s="60"/>
      <c r="N32" s="83"/>
      <c r="O32" s="60" t="s">
        <v>129</v>
      </c>
      <c r="P32" s="79">
        <v>1420</v>
      </c>
      <c r="Q32" s="14"/>
      <c r="R32" s="14"/>
      <c r="S32" s="14"/>
      <c r="T32" s="14"/>
    </row>
    <row r="33" spans="1:20" ht="12" customHeight="1" x14ac:dyDescent="0.2">
      <c r="A33" s="8" t="s">
        <v>75</v>
      </c>
      <c r="B33" s="21"/>
      <c r="C33" s="60" t="s">
        <v>348</v>
      </c>
      <c r="D33" s="79">
        <v>960</v>
      </c>
      <c r="E33" s="83"/>
      <c r="F33" s="60"/>
      <c r="G33" s="60"/>
      <c r="H33" s="84"/>
      <c r="I33" s="60"/>
      <c r="J33" s="60"/>
      <c r="K33" s="83"/>
      <c r="L33" s="60"/>
      <c r="M33" s="60"/>
      <c r="N33" s="83"/>
      <c r="O33" s="60" t="s">
        <v>130</v>
      </c>
      <c r="P33" s="79">
        <v>1060</v>
      </c>
      <c r="Q33" s="14"/>
      <c r="R33" s="14"/>
      <c r="S33" s="14"/>
      <c r="T33" s="14"/>
    </row>
    <row r="34" spans="1:20" ht="12" customHeight="1" x14ac:dyDescent="0.2">
      <c r="A34" s="8"/>
      <c r="B34" s="21"/>
      <c r="C34" s="60" t="s">
        <v>349</v>
      </c>
      <c r="D34" s="60">
        <v>290</v>
      </c>
      <c r="E34" s="83"/>
      <c r="F34" s="60"/>
      <c r="G34" s="60"/>
      <c r="H34" s="84"/>
      <c r="I34" s="60"/>
      <c r="J34" s="60"/>
      <c r="K34" s="83"/>
      <c r="L34" s="60"/>
      <c r="M34" s="60"/>
      <c r="N34" s="83"/>
      <c r="O34" s="60" t="s">
        <v>131</v>
      </c>
      <c r="P34" s="79">
        <v>2500</v>
      </c>
      <c r="Q34" s="14"/>
      <c r="R34" s="14"/>
      <c r="S34" s="14"/>
      <c r="T34" s="14"/>
    </row>
    <row r="35" spans="1:20" ht="12" customHeight="1" x14ac:dyDescent="0.2">
      <c r="A35" s="8"/>
      <c r="B35" s="21"/>
      <c r="C35" s="60"/>
      <c r="D35" s="60"/>
      <c r="E35" s="83"/>
      <c r="F35" s="60"/>
      <c r="G35" s="60"/>
      <c r="H35" s="84"/>
      <c r="I35" s="60"/>
      <c r="J35" s="60"/>
      <c r="K35" s="83"/>
      <c r="L35" s="60"/>
      <c r="M35" s="60"/>
      <c r="N35" s="83"/>
      <c r="O35" s="77" t="s">
        <v>132</v>
      </c>
      <c r="P35" s="79">
        <v>1140</v>
      </c>
      <c r="Q35" s="14"/>
      <c r="R35" s="14"/>
      <c r="S35" s="14"/>
      <c r="T35" s="14"/>
    </row>
    <row r="36" spans="1:20" ht="12" customHeight="1" x14ac:dyDescent="0.2">
      <c r="A36" s="8"/>
      <c r="B36" s="28"/>
      <c r="C36" s="60"/>
      <c r="D36" s="60"/>
      <c r="E36" s="83"/>
      <c r="F36" s="60"/>
      <c r="G36" s="60"/>
      <c r="H36" s="84"/>
      <c r="I36" s="60"/>
      <c r="J36" s="60"/>
      <c r="K36" s="83"/>
      <c r="L36" s="60"/>
      <c r="M36" s="60"/>
      <c r="N36" s="83"/>
      <c r="O36" s="60" t="s">
        <v>133</v>
      </c>
      <c r="P36" s="79">
        <v>1470</v>
      </c>
      <c r="Q36" s="14"/>
      <c r="R36" s="14"/>
      <c r="S36" s="14"/>
      <c r="T36" s="14"/>
    </row>
    <row r="37" spans="1:20" ht="12" customHeight="1" x14ac:dyDescent="0.2">
      <c r="A37" s="8"/>
      <c r="B37" s="28"/>
      <c r="C37" s="60"/>
      <c r="D37" s="60"/>
      <c r="E37" s="83"/>
      <c r="F37" s="60"/>
      <c r="G37" s="60"/>
      <c r="H37" s="84"/>
      <c r="I37" s="60"/>
      <c r="J37" s="60"/>
      <c r="K37" s="83"/>
      <c r="L37" s="60"/>
      <c r="M37" s="60"/>
      <c r="N37" s="83"/>
      <c r="O37" s="60" t="s">
        <v>134</v>
      </c>
      <c r="P37" s="79">
        <v>1000</v>
      </c>
      <c r="Q37" s="14"/>
      <c r="R37" s="14"/>
      <c r="S37" s="14"/>
      <c r="T37" s="14"/>
    </row>
    <row r="38" spans="1:20" ht="12" customHeight="1" x14ac:dyDescent="0.2">
      <c r="A38" s="8"/>
      <c r="B38" s="21"/>
      <c r="C38" s="36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52"/>
      <c r="P38" s="14"/>
      <c r="Q38" s="14"/>
      <c r="R38" s="14"/>
      <c r="S38" s="14"/>
      <c r="T38" s="14"/>
    </row>
    <row r="39" spans="1:20" ht="12" customHeight="1" x14ac:dyDescent="0.2">
      <c r="A39" s="8"/>
      <c r="B39" s="21"/>
      <c r="C39" s="36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ht="12" customHeight="1" x14ac:dyDescent="0.2">
      <c r="A40" s="31" t="s">
        <v>42</v>
      </c>
      <c r="B40" s="21">
        <f>D42+G42+J42+M42+P42</f>
        <v>10210</v>
      </c>
      <c r="C40" s="36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12" customHeight="1" x14ac:dyDescent="0.2">
      <c r="A41" s="8"/>
      <c r="B41" s="21"/>
      <c r="C41" s="36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24"/>
      <c r="T41" s="14"/>
    </row>
    <row r="42" spans="1:20" ht="12" customHeight="1" thickBot="1" x14ac:dyDescent="0.25">
      <c r="A42" s="15" t="s">
        <v>43</v>
      </c>
      <c r="B42" s="22">
        <f>E42+H42+K42+N42+Q42</f>
        <v>0</v>
      </c>
      <c r="C42" s="53" t="s">
        <v>19</v>
      </c>
      <c r="D42" s="25">
        <f>SUM(D32:D41)</f>
        <v>1620</v>
      </c>
      <c r="E42" s="25">
        <f>SUM(E32:E41)</f>
        <v>0</v>
      </c>
      <c r="F42" s="16" t="s">
        <v>19</v>
      </c>
      <c r="G42" s="25">
        <f>SUM(G32:G41)</f>
        <v>0</v>
      </c>
      <c r="H42" s="25">
        <f>SUM(H32:H41)</f>
        <v>0</v>
      </c>
      <c r="I42" s="16" t="s">
        <v>19</v>
      </c>
      <c r="J42" s="25">
        <f>SUM(J32:J41)</f>
        <v>0</v>
      </c>
      <c r="K42" s="25">
        <f>SUM(K32:K41)</f>
        <v>0</v>
      </c>
      <c r="L42" s="16" t="s">
        <v>19</v>
      </c>
      <c r="M42" s="25">
        <f>SUM(M32:M41)</f>
        <v>0</v>
      </c>
      <c r="N42" s="25">
        <f>SUM(N32:N41)</f>
        <v>0</v>
      </c>
      <c r="O42" s="16" t="s">
        <v>19</v>
      </c>
      <c r="P42" s="25">
        <f>SUM(P32:P41)</f>
        <v>8590</v>
      </c>
      <c r="Q42" s="25">
        <f>SUM(Q32:Q41)</f>
        <v>0</v>
      </c>
      <c r="R42" s="16"/>
      <c r="S42" s="25"/>
      <c r="T42" s="25"/>
    </row>
    <row r="43" spans="1:20" ht="12" customHeight="1" x14ac:dyDescent="0.2">
      <c r="A43" s="8"/>
      <c r="B43" s="21"/>
      <c r="C43" s="38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24"/>
      <c r="T43" s="14"/>
    </row>
    <row r="44" spans="1:20" ht="12" customHeight="1" x14ac:dyDescent="0.2">
      <c r="A44" s="8" t="s">
        <v>88</v>
      </c>
      <c r="B44" s="21">
        <v>28</v>
      </c>
      <c r="C44" s="60" t="s">
        <v>350</v>
      </c>
      <c r="D44" s="79">
        <v>2410</v>
      </c>
      <c r="E44" s="83"/>
      <c r="F44" s="60"/>
      <c r="G44" s="60"/>
      <c r="H44" s="84"/>
      <c r="I44" s="60"/>
      <c r="J44" s="60"/>
      <c r="K44" s="83"/>
      <c r="L44" s="60"/>
      <c r="M44" s="79"/>
      <c r="N44" s="83"/>
      <c r="O44" s="60" t="s">
        <v>220</v>
      </c>
      <c r="P44" s="79">
        <v>3040</v>
      </c>
      <c r="Q44" s="14"/>
      <c r="R44" s="14"/>
      <c r="S44" s="14"/>
      <c r="T44" s="14"/>
    </row>
    <row r="45" spans="1:20" ht="12" customHeight="1" x14ac:dyDescent="0.2">
      <c r="A45" s="8" t="s">
        <v>75</v>
      </c>
      <c r="B45" s="21"/>
      <c r="C45" s="60"/>
      <c r="D45" s="60"/>
      <c r="E45" s="83"/>
      <c r="F45" s="60"/>
      <c r="G45" s="60"/>
      <c r="H45" s="84"/>
      <c r="I45" s="60"/>
      <c r="J45" s="60"/>
      <c r="K45" s="83"/>
      <c r="L45" s="60"/>
      <c r="M45" s="60"/>
      <c r="N45" s="83"/>
      <c r="O45" s="60" t="s">
        <v>206</v>
      </c>
      <c r="P45" s="79">
        <v>930</v>
      </c>
      <c r="Q45" s="14"/>
      <c r="R45" s="14"/>
      <c r="S45" s="14"/>
      <c r="T45" s="14"/>
    </row>
    <row r="46" spans="1:20" ht="12" customHeight="1" x14ac:dyDescent="0.2">
      <c r="A46" s="8"/>
      <c r="B46" s="21"/>
      <c r="C46" s="60"/>
      <c r="D46" s="60"/>
      <c r="E46" s="83"/>
      <c r="F46" s="60"/>
      <c r="G46" s="60"/>
      <c r="H46" s="84"/>
      <c r="I46" s="60"/>
      <c r="J46" s="60"/>
      <c r="K46" s="83"/>
      <c r="L46" s="60"/>
      <c r="M46" s="60"/>
      <c r="N46" s="83"/>
      <c r="O46" s="60"/>
      <c r="P46" s="60"/>
      <c r="Q46" s="14"/>
      <c r="R46" s="14"/>
      <c r="S46" s="14"/>
      <c r="T46" s="14"/>
    </row>
    <row r="47" spans="1:20" ht="12" customHeight="1" x14ac:dyDescent="0.2">
      <c r="A47" s="8"/>
      <c r="B47" s="21"/>
      <c r="C47" s="36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2" customHeight="1" x14ac:dyDescent="0.2">
      <c r="A48" s="31" t="s">
        <v>42</v>
      </c>
      <c r="B48" s="21">
        <f>D50+G50+J50+M50+P50</f>
        <v>6380</v>
      </c>
      <c r="C48" s="36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ht="12" customHeight="1" x14ac:dyDescent="0.2">
      <c r="A49" s="8"/>
      <c r="B49" s="21"/>
      <c r="C49" s="36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24"/>
      <c r="T49" s="14"/>
    </row>
    <row r="50" spans="1:20" ht="12" customHeight="1" thickBot="1" x14ac:dyDescent="0.25">
      <c r="A50" s="15" t="s">
        <v>43</v>
      </c>
      <c r="B50" s="22">
        <f>E50+H50+K50+N50+Q50</f>
        <v>0</v>
      </c>
      <c r="C50" s="53" t="s">
        <v>19</v>
      </c>
      <c r="D50" s="25">
        <f>SUM(D44:D49)</f>
        <v>2410</v>
      </c>
      <c r="E50" s="25">
        <f>SUM(E44:E49)</f>
        <v>0</v>
      </c>
      <c r="F50" s="16" t="s">
        <v>19</v>
      </c>
      <c r="G50" s="25">
        <f>SUM(G44:G49)</f>
        <v>0</v>
      </c>
      <c r="H50" s="25">
        <f>SUM(H44:H49)</f>
        <v>0</v>
      </c>
      <c r="I50" s="16" t="s">
        <v>19</v>
      </c>
      <c r="J50" s="25">
        <f>SUM(J44:J49)</f>
        <v>0</v>
      </c>
      <c r="K50" s="25">
        <f>SUM(K44:K49)</f>
        <v>0</v>
      </c>
      <c r="L50" s="16" t="s">
        <v>19</v>
      </c>
      <c r="M50" s="25">
        <f>SUM(M44:M49)</f>
        <v>0</v>
      </c>
      <c r="N50" s="25">
        <f>SUM(N44:N49)</f>
        <v>0</v>
      </c>
      <c r="O50" s="16" t="s">
        <v>19</v>
      </c>
      <c r="P50" s="25">
        <f>SUM(P44:P49)</f>
        <v>3970</v>
      </c>
      <c r="Q50" s="25">
        <f>SUM(Q44:Q49)</f>
        <v>0</v>
      </c>
      <c r="R50" s="16"/>
      <c r="S50" s="25"/>
      <c r="T50" s="25"/>
    </row>
    <row r="51" spans="1:20" ht="12" customHeight="1" x14ac:dyDescent="0.2">
      <c r="A51" s="8"/>
      <c r="B51" s="21"/>
      <c r="C51" s="38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24"/>
      <c r="T51" s="14"/>
    </row>
    <row r="52" spans="1:20" ht="12" customHeight="1" x14ac:dyDescent="0.2">
      <c r="A52" s="8"/>
      <c r="B52" s="21"/>
      <c r="C52" s="36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24"/>
      <c r="T52" s="14"/>
    </row>
    <row r="53" spans="1:20" ht="12" customHeight="1" x14ac:dyDescent="0.2">
      <c r="A53" s="8"/>
      <c r="B53" s="21"/>
      <c r="C53" s="36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24"/>
      <c r="T53" s="14"/>
    </row>
    <row r="54" spans="1:20" ht="12" customHeight="1" x14ac:dyDescent="0.2">
      <c r="A54" s="8"/>
      <c r="B54" s="21"/>
      <c r="C54" s="36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24"/>
      <c r="T54" s="14"/>
    </row>
    <row r="55" spans="1:20" ht="12" customHeight="1" x14ac:dyDescent="0.2">
      <c r="A55" s="8"/>
      <c r="B55" s="21"/>
      <c r="C55" s="36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24"/>
      <c r="T55" s="14"/>
    </row>
    <row r="56" spans="1:20" ht="12" customHeight="1" x14ac:dyDescent="0.2">
      <c r="A56" s="8"/>
      <c r="B56" s="21"/>
      <c r="C56" s="36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24"/>
      <c r="T56" s="14"/>
    </row>
    <row r="57" spans="1:20" ht="12" customHeight="1" x14ac:dyDescent="0.2">
      <c r="A57" s="8"/>
      <c r="B57" s="21"/>
      <c r="C57" s="36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26"/>
      <c r="T57" s="18"/>
    </row>
    <row r="58" spans="1:20" ht="12" customHeight="1" x14ac:dyDescent="0.2">
      <c r="A58" s="8"/>
      <c r="B58" s="21"/>
      <c r="C58" s="36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24"/>
      <c r="T58" s="14"/>
    </row>
    <row r="59" spans="1:20" ht="12" customHeight="1" x14ac:dyDescent="0.2">
      <c r="A59" s="8"/>
      <c r="B59" s="21"/>
      <c r="C59" s="36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24"/>
      <c r="T59" s="14"/>
    </row>
    <row r="60" spans="1:20" ht="12" customHeight="1" x14ac:dyDescent="0.2">
      <c r="A60" s="8"/>
      <c r="B60" s="21"/>
      <c r="C60" s="36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24"/>
      <c r="T60" s="14"/>
    </row>
    <row r="61" spans="1:20" ht="12" customHeight="1" x14ac:dyDescent="0.2">
      <c r="A61" s="8"/>
      <c r="B61" s="21"/>
      <c r="C61" s="36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24"/>
      <c r="T61" s="14"/>
    </row>
    <row r="62" spans="1:20" ht="12" customHeight="1" x14ac:dyDescent="0.2">
      <c r="A62" s="19"/>
      <c r="B62" s="23"/>
      <c r="C62" s="36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24"/>
      <c r="T62" s="14"/>
    </row>
    <row r="63" spans="1:20" x14ac:dyDescent="0.2">
      <c r="C63" s="3" t="s">
        <v>89</v>
      </c>
    </row>
    <row r="64" spans="1:20" x14ac:dyDescent="0.2">
      <c r="C64" s="30" t="s">
        <v>90</v>
      </c>
    </row>
  </sheetData>
  <mergeCells count="30">
    <mergeCell ref="R9:T9"/>
    <mergeCell ref="R10:T10"/>
    <mergeCell ref="T5:T7"/>
    <mergeCell ref="R4:S4"/>
    <mergeCell ref="O5:P7"/>
    <mergeCell ref="R5:S7"/>
    <mergeCell ref="F1:L1"/>
    <mergeCell ref="C9:E9"/>
    <mergeCell ref="C10:E10"/>
    <mergeCell ref="F9:H9"/>
    <mergeCell ref="F10:H10"/>
    <mergeCell ref="I9:K9"/>
    <mergeCell ref="A4:E4"/>
    <mergeCell ref="F4:H4"/>
    <mergeCell ref="A5:E7"/>
    <mergeCell ref="F5:H7"/>
    <mergeCell ref="I10:K10"/>
    <mergeCell ref="I4:J4"/>
    <mergeCell ref="I5:J7"/>
    <mergeCell ref="K5:M7"/>
    <mergeCell ref="O2:Q3"/>
    <mergeCell ref="M2:N3"/>
    <mergeCell ref="O9:Q9"/>
    <mergeCell ref="O10:Q10"/>
    <mergeCell ref="L9:N9"/>
    <mergeCell ref="L10:N10"/>
    <mergeCell ref="K4:M4"/>
    <mergeCell ref="O4:Q4"/>
    <mergeCell ref="Q6:Q7"/>
    <mergeCell ref="N5:N7"/>
  </mergeCells>
  <phoneticPr fontId="2"/>
  <pageMargins left="0.75" right="0.19" top="0.2" bottom="0.21" header="0.28000000000000003" footer="0.21"/>
  <pageSetup paperSize="12" scale="85" firstPageNumber="7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集計</vt:lpstr>
      <vt:lpstr>人吉市・球磨郡・水俣市</vt:lpstr>
      <vt:lpstr>芦北郡・八代市郡</vt:lpstr>
      <vt:lpstr>天草市郡・上天草市・宇城市</vt:lpstr>
      <vt:lpstr>宇土市・上下益城郡</vt:lpstr>
      <vt:lpstr>熊本市</vt:lpstr>
      <vt:lpstr>合志市・菊池市郡・阿蘇市郡</vt:lpstr>
      <vt:lpstr>山鹿市・玉名市郡・荒尾市</vt:lpstr>
      <vt:lpstr>芦北郡・八代市郡!Print_Area</vt:lpstr>
      <vt:lpstr>宇土市・上下益城郡!Print_Area</vt:lpstr>
      <vt:lpstr>熊本市!Print_Area</vt:lpstr>
      <vt:lpstr>合志市・菊池市郡・阿蘇市郡!Print_Area</vt:lpstr>
      <vt:lpstr>山鹿市・玉名市郡・荒尾市!Print_Area</vt:lpstr>
      <vt:lpstr>人吉市・球磨郡・水俣市!Print_Area</vt:lpstr>
      <vt:lpstr>天草市郡・上天草市・宇城市!Print_Area</vt:lpstr>
      <vt:lpstr>集計!Print_Titles</vt:lpstr>
    </vt:vector>
  </TitlesOfParts>
  <Company>西部読売開発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u016</dc:creator>
  <cp:lastModifiedBy>メディア00</cp:lastModifiedBy>
  <cp:lastPrinted>2026-03-25T02:50:04Z</cp:lastPrinted>
  <dcterms:created xsi:type="dcterms:W3CDTF">1998-11-30T06:57:21Z</dcterms:created>
  <dcterms:modified xsi:type="dcterms:W3CDTF">2026-10-06T03:38:53Z</dcterms:modified>
</cp:coreProperties>
</file>