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ujii.YIS\Documents\20261001\20261001\大分\"/>
    </mc:Choice>
  </mc:AlternateContent>
  <xr:revisionPtr revIDLastSave="0" documentId="13_ncr:1_{C3EECD48-663F-4EC3-BDEF-E20A65F10DBA}" xr6:coauthVersionLast="47" xr6:coauthVersionMax="47" xr10:uidLastSave="{00000000-0000-0000-0000-000000000000}"/>
  <bookViews>
    <workbookView xWindow="38290" yWindow="-110" windowWidth="38620" windowHeight="21100" tabRatio="789" xr2:uid="{525F7703-9A42-4E43-AC09-718A0CA9F52F}"/>
  </bookViews>
  <sheets>
    <sheet name="集計" sheetId="12" r:id="rId1"/>
    <sheet name="長崎市１" sheetId="4" r:id="rId2"/>
    <sheet name="長崎市２・西彼杵郡・西海市・諫早市" sheetId="5" r:id="rId3"/>
    <sheet name="大村市・南島原市・雲仙市" sheetId="6" r:id="rId4"/>
    <sheet name="島原市・五島市・南松浦郡・東彼杵郡" sheetId="7" r:id="rId5"/>
    <sheet name="佐世保市・北松浦郡" sheetId="8" r:id="rId6"/>
    <sheet name="平戸市・松浦市" sheetId="9" r:id="rId7"/>
    <sheet name="壱岐市・対馬市" sheetId="10" r:id="rId8"/>
  </sheets>
  <definedNames>
    <definedName name="_xlnm.Print_Area" localSheetId="7">壱岐市・対馬市!$A$1:$T$60</definedName>
    <definedName name="_xlnm.Print_Area" localSheetId="5">佐世保市・北松浦郡!$A$1:$T$62</definedName>
    <definedName name="_xlnm.Print_Area" localSheetId="3">大村市・南島原市・雲仙市!$A$1:$T$61</definedName>
    <definedName name="_xlnm.Print_Area" localSheetId="1">長崎市１!$A$1:$T$59</definedName>
    <definedName name="_xlnm.Print_Area" localSheetId="2">長崎市２・西彼杵郡・西海市・諫早市!$A$1:$T$64</definedName>
    <definedName name="_xlnm.Print_Area" localSheetId="4">島原市・五島市・南松浦郡・東彼杵郡!$A$1:$T$61</definedName>
    <definedName name="_xlnm.Print_Area" localSheetId="6">平戸市・松浦市!$A$1:$T$62</definedName>
    <definedName name="_xlnm.Print_Titles" localSheetId="0">集計!$1:$6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4" i="5" l="1"/>
  <c r="D20" i="10"/>
  <c r="E20" i="10"/>
  <c r="J20" i="10"/>
  <c r="H22" i="12" s="1"/>
  <c r="K20" i="10"/>
  <c r="I22" i="12" s="1"/>
  <c r="M20" i="10"/>
  <c r="J22" i="12" s="1"/>
  <c r="N20" i="10"/>
  <c r="P20" i="10"/>
  <c r="L22" i="12" s="1"/>
  <c r="Q20" i="10"/>
  <c r="S20" i="10"/>
  <c r="T20" i="10"/>
  <c r="B28" i="10"/>
  <c r="M28" i="10"/>
  <c r="N28" i="10"/>
  <c r="P28" i="10"/>
  <c r="Q28" i="10"/>
  <c r="S28" i="10"/>
  <c r="B26" i="10" s="1"/>
  <c r="T28" i="10"/>
  <c r="D21" i="9"/>
  <c r="E21" i="9"/>
  <c r="G21" i="9"/>
  <c r="F20" i="12" s="1"/>
  <c r="H21" i="9"/>
  <c r="G20" i="12" s="1"/>
  <c r="J21" i="9"/>
  <c r="H20" i="12" s="1"/>
  <c r="K21" i="9"/>
  <c r="I20" i="12" s="1"/>
  <c r="M21" i="9"/>
  <c r="N21" i="9"/>
  <c r="K20" i="12" s="1"/>
  <c r="P21" i="9"/>
  <c r="L20" i="12" s="1"/>
  <c r="Q21" i="9"/>
  <c r="S21" i="9"/>
  <c r="T21" i="9"/>
  <c r="D31" i="9"/>
  <c r="E31" i="9"/>
  <c r="M31" i="9"/>
  <c r="N31" i="9"/>
  <c r="P31" i="9"/>
  <c r="L21" i="12" s="1"/>
  <c r="P21" i="12" s="1"/>
  <c r="Q31" i="9"/>
  <c r="S31" i="9"/>
  <c r="T31" i="9"/>
  <c r="D39" i="8"/>
  <c r="E39" i="8"/>
  <c r="G39" i="8"/>
  <c r="F18" i="12" s="1"/>
  <c r="H39" i="8"/>
  <c r="G18" i="12" s="1"/>
  <c r="J39" i="8"/>
  <c r="K39" i="8"/>
  <c r="M39" i="8"/>
  <c r="N39" i="8"/>
  <c r="P39" i="8"/>
  <c r="L18" i="12" s="1"/>
  <c r="Q39" i="8"/>
  <c r="M18" i="12" s="1"/>
  <c r="S39" i="8"/>
  <c r="T39" i="8"/>
  <c r="D58" i="8"/>
  <c r="E58" i="8"/>
  <c r="B58" i="8" s="1"/>
  <c r="J58" i="8"/>
  <c r="K58" i="8"/>
  <c r="M58" i="8"/>
  <c r="J19" i="12" s="1"/>
  <c r="P19" i="12" s="1"/>
  <c r="N58" i="8"/>
  <c r="P58" i="8"/>
  <c r="Q58" i="8"/>
  <c r="S58" i="8"/>
  <c r="T58" i="8"/>
  <c r="D18" i="7"/>
  <c r="E18" i="7"/>
  <c r="E14" i="12" s="1"/>
  <c r="G18" i="7"/>
  <c r="F14" i="12" s="1"/>
  <c r="H18" i="7"/>
  <c r="J18" i="7"/>
  <c r="B16" i="7" s="1"/>
  <c r="K18" i="7"/>
  <c r="I14" i="12" s="1"/>
  <c r="M18" i="7"/>
  <c r="N18" i="7"/>
  <c r="K14" i="12" s="1"/>
  <c r="P18" i="7"/>
  <c r="L14" i="12" s="1"/>
  <c r="Q18" i="7"/>
  <c r="S18" i="7"/>
  <c r="T18" i="7"/>
  <c r="D31" i="7"/>
  <c r="E31" i="7"/>
  <c r="G31" i="7"/>
  <c r="F15" i="12" s="1"/>
  <c r="H31" i="7"/>
  <c r="G15" i="12" s="1"/>
  <c r="Q15" i="12" s="1"/>
  <c r="J31" i="7"/>
  <c r="H15" i="12" s="1"/>
  <c r="K31" i="7"/>
  <c r="I15" i="12" s="1"/>
  <c r="M31" i="7"/>
  <c r="N31" i="7"/>
  <c r="P31" i="7"/>
  <c r="L15" i="12" s="1"/>
  <c r="Q31" i="7"/>
  <c r="S31" i="7"/>
  <c r="T31" i="7"/>
  <c r="D45" i="7"/>
  <c r="E45" i="7"/>
  <c r="B45" i="7" s="1"/>
  <c r="G45" i="7"/>
  <c r="H45" i="7"/>
  <c r="M45" i="7"/>
  <c r="N45" i="7"/>
  <c r="P45" i="7"/>
  <c r="Q45" i="7"/>
  <c r="S45" i="7"/>
  <c r="T45" i="7"/>
  <c r="D56" i="7"/>
  <c r="B54" i="7" s="1"/>
  <c r="E56" i="7"/>
  <c r="M56" i="7"/>
  <c r="J17" i="12" s="1"/>
  <c r="N56" i="7"/>
  <c r="P56" i="7"/>
  <c r="Q56" i="7"/>
  <c r="S56" i="7"/>
  <c r="N17" i="12" s="1"/>
  <c r="T56" i="7"/>
  <c r="D23" i="6"/>
  <c r="E23" i="6"/>
  <c r="G23" i="6"/>
  <c r="H23" i="6"/>
  <c r="J23" i="6"/>
  <c r="H11" i="12" s="1"/>
  <c r="K23" i="6"/>
  <c r="M23" i="6"/>
  <c r="N23" i="6"/>
  <c r="P23" i="6"/>
  <c r="Q23" i="6"/>
  <c r="S23" i="6"/>
  <c r="N11" i="12" s="1"/>
  <c r="T23" i="6"/>
  <c r="D36" i="6"/>
  <c r="E36" i="6"/>
  <c r="G36" i="6"/>
  <c r="F12" i="12" s="1"/>
  <c r="H36" i="6"/>
  <c r="G12" i="12" s="1"/>
  <c r="J36" i="6"/>
  <c r="H12" i="12" s="1"/>
  <c r="K36" i="6"/>
  <c r="I12" i="12" s="1"/>
  <c r="M36" i="6"/>
  <c r="N36" i="6"/>
  <c r="K12" i="12" s="1"/>
  <c r="P36" i="6"/>
  <c r="L12" i="12" s="1"/>
  <c r="Q36" i="6"/>
  <c r="S36" i="6"/>
  <c r="T36" i="6"/>
  <c r="D51" i="6"/>
  <c r="E51" i="6"/>
  <c r="B51" i="6" s="1"/>
  <c r="J51" i="6"/>
  <c r="K51" i="6"/>
  <c r="M51" i="6"/>
  <c r="N51" i="6"/>
  <c r="P51" i="6"/>
  <c r="Q51" i="6"/>
  <c r="S51" i="6"/>
  <c r="T51" i="6"/>
  <c r="D26" i="5"/>
  <c r="E26" i="5"/>
  <c r="E7" i="12" s="1"/>
  <c r="G26" i="5"/>
  <c r="H26" i="5"/>
  <c r="J26" i="5"/>
  <c r="H7" i="12" s="1"/>
  <c r="K26" i="5"/>
  <c r="I7" i="12" s="1"/>
  <c r="M26" i="5"/>
  <c r="J7" i="12" s="1"/>
  <c r="N26" i="5"/>
  <c r="P26" i="5"/>
  <c r="Q26" i="5"/>
  <c r="M7" i="12" s="1"/>
  <c r="S26" i="5"/>
  <c r="N7" i="12" s="1"/>
  <c r="T26" i="5"/>
  <c r="D34" i="5"/>
  <c r="D8" i="12" s="1"/>
  <c r="E34" i="5"/>
  <c r="G34" i="5"/>
  <c r="H34" i="5"/>
  <c r="J34" i="5"/>
  <c r="K34" i="5"/>
  <c r="I8" i="12" s="1"/>
  <c r="M34" i="5"/>
  <c r="J8" i="12" s="1"/>
  <c r="N34" i="5"/>
  <c r="P34" i="5"/>
  <c r="Q34" i="5"/>
  <c r="T34" i="5"/>
  <c r="D44" i="5"/>
  <c r="E44" i="5"/>
  <c r="G44" i="5"/>
  <c r="H44" i="5"/>
  <c r="M44" i="5"/>
  <c r="N44" i="5"/>
  <c r="P44" i="5"/>
  <c r="L9" i="12" s="1"/>
  <c r="P9" i="12" s="1"/>
  <c r="Q44" i="5"/>
  <c r="S44" i="5"/>
  <c r="T44" i="5"/>
  <c r="D60" i="5"/>
  <c r="E60" i="5"/>
  <c r="G60" i="5"/>
  <c r="H60" i="5"/>
  <c r="G10" i="12" s="1"/>
  <c r="J60" i="5"/>
  <c r="K60" i="5"/>
  <c r="M60" i="5"/>
  <c r="N60" i="5"/>
  <c r="P60" i="5"/>
  <c r="L10" i="12" s="1"/>
  <c r="Q60" i="5"/>
  <c r="M10" i="12" s="1"/>
  <c r="S60" i="5"/>
  <c r="N10" i="12" s="1"/>
  <c r="T60" i="5"/>
  <c r="F7" i="12"/>
  <c r="G7" i="12"/>
  <c r="K7" i="12"/>
  <c r="O7" i="12"/>
  <c r="E8" i="12"/>
  <c r="F8" i="12"/>
  <c r="G8" i="12"/>
  <c r="H8" i="12"/>
  <c r="K8" i="12"/>
  <c r="L8" i="12"/>
  <c r="M8" i="12"/>
  <c r="N8" i="12"/>
  <c r="O8" i="12"/>
  <c r="D9" i="12"/>
  <c r="E9" i="12"/>
  <c r="F9" i="12"/>
  <c r="G9" i="12"/>
  <c r="H9" i="12"/>
  <c r="I9" i="12"/>
  <c r="J9" i="12"/>
  <c r="K9" i="12"/>
  <c r="M9" i="12"/>
  <c r="N9" i="12"/>
  <c r="O9" i="12"/>
  <c r="Q9" i="12"/>
  <c r="E10" i="12"/>
  <c r="I10" i="12"/>
  <c r="K10" i="12"/>
  <c r="O10" i="12"/>
  <c r="D11" i="12"/>
  <c r="E11" i="12"/>
  <c r="F11" i="12"/>
  <c r="G11" i="12"/>
  <c r="Q11" i="12" s="1"/>
  <c r="I11" i="12"/>
  <c r="J11" i="12"/>
  <c r="K11" i="12"/>
  <c r="L11" i="12"/>
  <c r="M11" i="12"/>
  <c r="O11" i="12"/>
  <c r="D12" i="12"/>
  <c r="J12" i="12"/>
  <c r="M12" i="12"/>
  <c r="N12" i="12"/>
  <c r="O12" i="12"/>
  <c r="O24" i="12" s="1"/>
  <c r="D13" i="12"/>
  <c r="E13" i="12"/>
  <c r="F13" i="12"/>
  <c r="G13" i="12"/>
  <c r="H13" i="12"/>
  <c r="I13" i="12"/>
  <c r="J13" i="12"/>
  <c r="K13" i="12"/>
  <c r="L13" i="12"/>
  <c r="P13" i="12" s="1"/>
  <c r="M13" i="12"/>
  <c r="N13" i="12"/>
  <c r="O13" i="12"/>
  <c r="Q13" i="12"/>
  <c r="D14" i="12"/>
  <c r="J14" i="12"/>
  <c r="M14" i="12"/>
  <c r="N14" i="12"/>
  <c r="O14" i="12"/>
  <c r="D15" i="12"/>
  <c r="E15" i="12"/>
  <c r="J15" i="12"/>
  <c r="K15" i="12"/>
  <c r="M15" i="12"/>
  <c r="N15" i="12"/>
  <c r="O15" i="12"/>
  <c r="D16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E17" i="12"/>
  <c r="F17" i="12"/>
  <c r="G17" i="12"/>
  <c r="H17" i="12"/>
  <c r="I17" i="12"/>
  <c r="K17" i="12"/>
  <c r="L17" i="12"/>
  <c r="M17" i="12"/>
  <c r="O17" i="12"/>
  <c r="D18" i="12"/>
  <c r="E18" i="12"/>
  <c r="Q18" i="12" s="1"/>
  <c r="H18" i="12"/>
  <c r="I18" i="12"/>
  <c r="K18" i="12"/>
  <c r="N18" i="12"/>
  <c r="O18" i="12"/>
  <c r="D19" i="12"/>
  <c r="E19" i="12"/>
  <c r="F19" i="12"/>
  <c r="G19" i="12"/>
  <c r="H19" i="12"/>
  <c r="I19" i="12"/>
  <c r="K19" i="12"/>
  <c r="L19" i="12"/>
  <c r="M19" i="12"/>
  <c r="N19" i="12"/>
  <c r="O19" i="12"/>
  <c r="Q19" i="12"/>
  <c r="D20" i="12"/>
  <c r="J20" i="12"/>
  <c r="M20" i="12"/>
  <c r="N20" i="12"/>
  <c r="O20" i="12"/>
  <c r="D21" i="12"/>
  <c r="E21" i="12"/>
  <c r="F21" i="12"/>
  <c r="G21" i="12"/>
  <c r="H21" i="12"/>
  <c r="I21" i="12"/>
  <c r="J21" i="12"/>
  <c r="K21" i="12"/>
  <c r="M21" i="12"/>
  <c r="N21" i="12"/>
  <c r="O21" i="12"/>
  <c r="Q21" i="12"/>
  <c r="D22" i="12"/>
  <c r="E22" i="12"/>
  <c r="Q22" i="12" s="1"/>
  <c r="F22" i="12"/>
  <c r="G22" i="12"/>
  <c r="K22" i="12"/>
  <c r="M22" i="12"/>
  <c r="N22" i="12"/>
  <c r="O22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S24" i="12"/>
  <c r="Q23" i="12" l="1"/>
  <c r="P23" i="12"/>
  <c r="P22" i="12"/>
  <c r="B20" i="10"/>
  <c r="B18" i="10"/>
  <c r="B31" i="9"/>
  <c r="B28" i="9"/>
  <c r="P20" i="12"/>
  <c r="B21" i="9"/>
  <c r="E20" i="12"/>
  <c r="Q20" i="12" s="1"/>
  <c r="B19" i="9"/>
  <c r="B56" i="8"/>
  <c r="B39" i="8"/>
  <c r="Q17" i="12"/>
  <c r="B56" i="7"/>
  <c r="D17" i="12"/>
  <c r="P17" i="12" s="1"/>
  <c r="B43" i="7"/>
  <c r="P15" i="12"/>
  <c r="B31" i="7"/>
  <c r="B29" i="7"/>
  <c r="H14" i="12"/>
  <c r="P14" i="12" s="1"/>
  <c r="B18" i="7"/>
  <c r="G14" i="12"/>
  <c r="G24" i="12" s="1"/>
  <c r="B49" i="6"/>
  <c r="P12" i="12"/>
  <c r="B36" i="6"/>
  <c r="E12" i="12"/>
  <c r="Q12" i="12" s="1"/>
  <c r="B34" i="6"/>
  <c r="P11" i="12"/>
  <c r="B23" i="6"/>
  <c r="B21" i="6"/>
  <c r="Q10" i="12"/>
  <c r="B60" i="5"/>
  <c r="B42" i="5"/>
  <c r="B44" i="5"/>
  <c r="P8" i="12"/>
  <c r="Q8" i="12"/>
  <c r="B34" i="5"/>
  <c r="B30" i="5"/>
  <c r="K24" i="12"/>
  <c r="M24" i="12"/>
  <c r="E24" i="12"/>
  <c r="Q7" i="12"/>
  <c r="I24" i="12"/>
  <c r="N24" i="12"/>
  <c r="B26" i="5"/>
  <c r="B37" i="8"/>
  <c r="J18" i="12"/>
  <c r="P18" i="12" s="1"/>
  <c r="H10" i="12"/>
  <c r="D10" i="12"/>
  <c r="F10" i="12"/>
  <c r="F24" i="12" s="1"/>
  <c r="B58" i="5"/>
  <c r="J10" i="12"/>
  <c r="D7" i="12"/>
  <c r="B24" i="5"/>
  <c r="L7" i="12"/>
  <c r="H24" i="12" l="1"/>
  <c r="Q14" i="12"/>
  <c r="Q24" i="12"/>
  <c r="O5" i="10"/>
  <c r="O5" i="4" s="1"/>
  <c r="D24" i="12"/>
  <c r="P10" i="12"/>
  <c r="J24" i="12"/>
  <c r="P7" i="12"/>
  <c r="L24" i="12"/>
  <c r="O5" i="8" l="1"/>
  <c r="O5" i="7"/>
  <c r="O5" i="9"/>
  <c r="O5" i="5"/>
  <c r="O5" i="6"/>
  <c r="P24" i="12"/>
</calcChain>
</file>

<file path=xl/sharedStrings.xml><?xml version="1.0" encoding="utf-8"?>
<sst xmlns="http://schemas.openxmlformats.org/spreadsheetml/2006/main" count="895" uniqueCount="423">
  <si>
    <t>銘 柄</t>
  </si>
  <si>
    <t xml:space="preserve"> </t>
    <phoneticPr fontId="2"/>
  </si>
  <si>
    <t>配    布</t>
    <rPh sb="0" eb="6">
      <t>ハイフ</t>
    </rPh>
    <phoneticPr fontId="2"/>
  </si>
  <si>
    <t>読        売</t>
    <rPh sb="0" eb="10">
      <t>ヨミウリ</t>
    </rPh>
    <phoneticPr fontId="2"/>
  </si>
  <si>
    <t>毎        日</t>
    <rPh sb="0" eb="10">
      <t>マイニチ</t>
    </rPh>
    <phoneticPr fontId="2"/>
  </si>
  <si>
    <t>朝        日</t>
    <rPh sb="0" eb="10">
      <t>アサヒ</t>
    </rPh>
    <phoneticPr fontId="2"/>
  </si>
  <si>
    <t>コード        ０１</t>
    <phoneticPr fontId="2"/>
  </si>
  <si>
    <t>コード        ０２</t>
    <phoneticPr fontId="2"/>
  </si>
  <si>
    <t>コード        ０３</t>
    <phoneticPr fontId="2"/>
  </si>
  <si>
    <t>コード        ０８</t>
    <phoneticPr fontId="2"/>
  </si>
  <si>
    <t xml:space="preserve"> </t>
    <phoneticPr fontId="2"/>
  </si>
  <si>
    <t>店   名</t>
    <rPh sb="0" eb="5">
      <t>テンメイ</t>
    </rPh>
    <phoneticPr fontId="2"/>
  </si>
  <si>
    <t>西   日   本</t>
    <rPh sb="0" eb="9">
      <t>ニシニホン</t>
    </rPh>
    <phoneticPr fontId="2"/>
  </si>
  <si>
    <t>市郡区</t>
    <phoneticPr fontId="2"/>
  </si>
  <si>
    <t xml:space="preserve"> </t>
  </si>
  <si>
    <t>読        売</t>
  </si>
  <si>
    <t>朝        日</t>
  </si>
  <si>
    <t>毎        日</t>
  </si>
  <si>
    <t>西   日   本</t>
  </si>
  <si>
    <t>コード        ０１</t>
  </si>
  <si>
    <t>コード        ０２</t>
  </si>
  <si>
    <t>コード        ０３</t>
  </si>
  <si>
    <t>コード        ０８</t>
  </si>
  <si>
    <t>市郡区</t>
  </si>
  <si>
    <t>店   名</t>
  </si>
  <si>
    <t>配    布</t>
  </si>
  <si>
    <t>◆小    計◆</t>
  </si>
  <si>
    <t xml:space="preserve">                    長崎営業所</t>
    <rPh sb="20" eb="22">
      <t>ナガサキ</t>
    </rPh>
    <rPh sb="22" eb="25">
      <t>エイギョウショ</t>
    </rPh>
    <phoneticPr fontId="2"/>
  </si>
  <si>
    <t>長        崎</t>
    <rPh sb="0" eb="1">
      <t>ナガニッケイ</t>
    </rPh>
    <rPh sb="9" eb="10">
      <t>サキ</t>
    </rPh>
    <phoneticPr fontId="2"/>
  </si>
  <si>
    <t>コード        ７７</t>
    <phoneticPr fontId="2"/>
  </si>
  <si>
    <t>長崎市</t>
    <rPh sb="0" eb="3">
      <t>ナガサキシ</t>
    </rPh>
    <phoneticPr fontId="2"/>
  </si>
  <si>
    <t xml:space="preserve">                    長崎営業所</t>
    <rPh sb="20" eb="22">
      <t>ナガサキ</t>
    </rPh>
    <rPh sb="22" eb="25">
      <t>エイギョウショ</t>
    </rPh>
    <phoneticPr fontId="2"/>
  </si>
  <si>
    <t>西彼杵郡</t>
    <rPh sb="0" eb="4">
      <t>ニシソノギグン</t>
    </rPh>
    <phoneticPr fontId="2"/>
  </si>
  <si>
    <t>　★離島</t>
    <rPh sb="2" eb="4">
      <t>リトウ</t>
    </rPh>
    <phoneticPr fontId="2"/>
  </si>
  <si>
    <t>諫早市</t>
    <rPh sb="0" eb="2">
      <t>イサハヤ</t>
    </rPh>
    <rPh sb="2" eb="3">
      <t>シ</t>
    </rPh>
    <phoneticPr fontId="2"/>
  </si>
  <si>
    <t>　※</t>
    <phoneticPr fontId="2"/>
  </si>
  <si>
    <t xml:space="preserve">                    長崎営業所</t>
    <rPh sb="20" eb="22">
      <t>ナガサキ</t>
    </rPh>
    <rPh sb="22" eb="25">
      <t>エイギョウショ</t>
    </rPh>
    <phoneticPr fontId="2"/>
  </si>
  <si>
    <t>大村市</t>
    <rPh sb="0" eb="2">
      <t>オオムラ</t>
    </rPh>
    <rPh sb="2" eb="3">
      <t>チクゴシ</t>
    </rPh>
    <phoneticPr fontId="2"/>
  </si>
  <si>
    <t>島原市</t>
    <rPh sb="0" eb="3">
      <t>シマバラシ</t>
    </rPh>
    <phoneticPr fontId="2"/>
  </si>
  <si>
    <t>東彼杵郡</t>
    <rPh sb="0" eb="4">
      <t>ヒガシソノギグン</t>
    </rPh>
    <phoneticPr fontId="2"/>
  </si>
  <si>
    <t>佐世保市</t>
    <rPh sb="0" eb="4">
      <t>サセボシ</t>
    </rPh>
    <phoneticPr fontId="2"/>
  </si>
  <si>
    <t>北松浦郡</t>
    <rPh sb="0" eb="4">
      <t>キタマツウラグン</t>
    </rPh>
    <phoneticPr fontId="2"/>
  </si>
  <si>
    <t>長        崎</t>
  </si>
  <si>
    <t>コード        ７７</t>
  </si>
  <si>
    <t>平戸市</t>
    <rPh sb="0" eb="3">
      <t>ヒラドシ</t>
    </rPh>
    <phoneticPr fontId="2"/>
  </si>
  <si>
    <t>松浦市</t>
    <rPh sb="0" eb="3">
      <t>マツウラシ</t>
    </rPh>
    <phoneticPr fontId="2"/>
  </si>
  <si>
    <t xml:space="preserve">                    YCC福岡</t>
    <rPh sb="23" eb="25">
      <t>フクオカ</t>
    </rPh>
    <phoneticPr fontId="2"/>
  </si>
  <si>
    <t xml:space="preserve">                    佐世保営業所</t>
    <rPh sb="20" eb="23">
      <t>サセボ</t>
    </rPh>
    <phoneticPr fontId="2"/>
  </si>
  <si>
    <t xml:space="preserve">                    佐世保営業所</t>
    <phoneticPr fontId="2"/>
  </si>
  <si>
    <t>壱岐市</t>
    <rPh sb="0" eb="2">
      <t>イキ</t>
    </rPh>
    <rPh sb="2" eb="3">
      <t>シ</t>
    </rPh>
    <phoneticPr fontId="2"/>
  </si>
  <si>
    <t>対馬市</t>
    <rPh sb="0" eb="2">
      <t>ツシマ</t>
    </rPh>
    <rPh sb="2" eb="3">
      <t>シ</t>
    </rPh>
    <phoneticPr fontId="2"/>
  </si>
  <si>
    <t>　★離島</t>
    <rPh sb="2" eb="4">
      <t>リトウ</t>
    </rPh>
    <phoneticPr fontId="2"/>
  </si>
  <si>
    <t>　★離島</t>
    <phoneticPr fontId="2"/>
  </si>
  <si>
    <t>五島市</t>
    <rPh sb="0" eb="3">
      <t>ゴトウシ</t>
    </rPh>
    <phoneticPr fontId="2"/>
  </si>
  <si>
    <t>　☆離島</t>
    <rPh sb="2" eb="4">
      <t>リトウ</t>
    </rPh>
    <phoneticPr fontId="2"/>
  </si>
  <si>
    <t>西海市</t>
    <rPh sb="0" eb="2">
      <t>サイカイ</t>
    </rPh>
    <rPh sb="2" eb="3">
      <t>シ</t>
    </rPh>
    <phoneticPr fontId="2"/>
  </si>
  <si>
    <t>雲仙市</t>
    <rPh sb="0" eb="2">
      <t>ウンゼン</t>
    </rPh>
    <rPh sb="2" eb="3">
      <t>シ</t>
    </rPh>
    <phoneticPr fontId="2"/>
  </si>
  <si>
    <t>南島原市</t>
    <rPh sb="0" eb="1">
      <t>ミナミ</t>
    </rPh>
    <rPh sb="1" eb="3">
      <t>シマバラ</t>
    </rPh>
    <rPh sb="3" eb="4">
      <t>シ</t>
    </rPh>
    <phoneticPr fontId="2"/>
  </si>
  <si>
    <t>枚    数</t>
  </si>
  <si>
    <t>枚    数</t>
    <phoneticPr fontId="2"/>
  </si>
  <si>
    <t>枚    数</t>
    <phoneticPr fontId="2"/>
  </si>
  <si>
    <t>枚    数</t>
    <phoneticPr fontId="2"/>
  </si>
  <si>
    <t>枚    数</t>
    <phoneticPr fontId="2"/>
  </si>
  <si>
    <t>枚    数</t>
    <phoneticPr fontId="2"/>
  </si>
  <si>
    <t>南松浦郡</t>
    <rPh sb="0" eb="3">
      <t>ミナミマツウラ</t>
    </rPh>
    <rPh sb="3" eb="4">
      <t>グン</t>
    </rPh>
    <phoneticPr fontId="2"/>
  </si>
  <si>
    <t>　　　　　　　　　　　　　長崎営業所（コード７と８の★印) 佐世保営業所(コード８の☆印と９・１０)</t>
    <rPh sb="13" eb="15">
      <t>ナガサキ</t>
    </rPh>
    <rPh sb="15" eb="18">
      <t>エイギョウショ</t>
    </rPh>
    <rPh sb="27" eb="28">
      <t>シルシ</t>
    </rPh>
    <rPh sb="30" eb="33">
      <t>サセボ</t>
    </rPh>
    <rPh sb="33" eb="36">
      <t>エイギョウショ</t>
    </rPh>
    <rPh sb="43" eb="44">
      <t>シルシ</t>
    </rPh>
    <phoneticPr fontId="2"/>
  </si>
  <si>
    <t>■地区枚数■</t>
    <rPh sb="1" eb="3">
      <t>チク</t>
    </rPh>
    <phoneticPr fontId="2"/>
  </si>
  <si>
    <t>■配布枚数■</t>
    <rPh sb="1" eb="3">
      <t>ハイフ</t>
    </rPh>
    <phoneticPr fontId="2"/>
  </si>
  <si>
    <t>スポンサー名</t>
    <rPh sb="5" eb="6">
      <t>ナ</t>
    </rPh>
    <phoneticPr fontId="2"/>
  </si>
  <si>
    <t>タイトル</t>
    <phoneticPr fontId="2"/>
  </si>
  <si>
    <t>請求先</t>
    <rPh sb="0" eb="2">
      <t>セイキュウ</t>
    </rPh>
    <rPh sb="2" eb="3">
      <t>サキ</t>
    </rPh>
    <phoneticPr fontId="2"/>
  </si>
  <si>
    <t>折　込　日</t>
    <rPh sb="0" eb="1">
      <t>オリ</t>
    </rPh>
    <rPh sb="2" eb="3">
      <t>コミ</t>
    </rPh>
    <rPh sb="4" eb="5">
      <t>ヒ</t>
    </rPh>
    <phoneticPr fontId="2"/>
  </si>
  <si>
    <t>サイズ</t>
    <phoneticPr fontId="2"/>
  </si>
  <si>
    <t>枚　数</t>
    <rPh sb="0" eb="1">
      <t>マイ</t>
    </rPh>
    <rPh sb="2" eb="3">
      <t>スウ</t>
    </rPh>
    <phoneticPr fontId="2"/>
  </si>
  <si>
    <t>センター名</t>
    <rPh sb="4" eb="5">
      <t>ナ</t>
    </rPh>
    <phoneticPr fontId="2"/>
  </si>
  <si>
    <t>No.</t>
    <phoneticPr fontId="2"/>
  </si>
  <si>
    <t>　　　　年　　月　　日 　曜</t>
    <phoneticPr fontId="2"/>
  </si>
  <si>
    <t>枚</t>
    <rPh sb="0" eb="1">
      <t>マイ</t>
    </rPh>
    <phoneticPr fontId="2"/>
  </si>
  <si>
    <t>タイトル</t>
    <phoneticPr fontId="2"/>
  </si>
  <si>
    <t>サイズ</t>
    <phoneticPr fontId="2"/>
  </si>
  <si>
    <t>No.</t>
    <phoneticPr fontId="2"/>
  </si>
  <si>
    <t>　　　　年　　月　　日 　曜</t>
    <phoneticPr fontId="2"/>
  </si>
  <si>
    <t>タイトル</t>
    <phoneticPr fontId="2"/>
  </si>
  <si>
    <t>サイズ</t>
    <phoneticPr fontId="2"/>
  </si>
  <si>
    <t>No.</t>
    <phoneticPr fontId="2"/>
  </si>
  <si>
    <t>　　　　年　　月　　日 　曜</t>
    <phoneticPr fontId="2"/>
  </si>
  <si>
    <t>　</t>
  </si>
  <si>
    <t>　</t>
    <phoneticPr fontId="2"/>
  </si>
  <si>
    <t>★松島</t>
  </si>
  <si>
    <t>道ノ尾滑石AMNSK</t>
  </si>
  <si>
    <t>滑石西部MS</t>
  </si>
  <si>
    <t>香焼AMNK</t>
  </si>
  <si>
    <t>蚊焼AMNK</t>
  </si>
  <si>
    <t>長浦AMNK</t>
  </si>
  <si>
    <t>黒髪・日宇AMK</t>
  </si>
  <si>
    <t>佐世保中央A</t>
  </si>
  <si>
    <t>相ノ浦AMSK</t>
  </si>
  <si>
    <t>中里皆瀬AM</t>
  </si>
  <si>
    <t>山ノ田</t>
  </si>
  <si>
    <t>相ノ浦</t>
  </si>
  <si>
    <t>中里皆瀬K</t>
  </si>
  <si>
    <t>★宇久Y</t>
  </si>
  <si>
    <t>三川内YANMK</t>
  </si>
  <si>
    <t>新大工AMNK</t>
  </si>
  <si>
    <t>桜馬場(中川)AMNK</t>
  </si>
  <si>
    <t>稲佐･小江原</t>
  </si>
  <si>
    <t>八幡・浜町AMNSK</t>
  </si>
  <si>
    <t>本河内AMNK</t>
  </si>
  <si>
    <t>三原・女の都K</t>
  </si>
  <si>
    <t>伊王島YAMN</t>
  </si>
  <si>
    <t>諫早東部</t>
  </si>
  <si>
    <t>本諫早</t>
  </si>
  <si>
    <t>喜々津</t>
  </si>
  <si>
    <t>西諫早K</t>
  </si>
  <si>
    <t>南諫早</t>
  </si>
  <si>
    <t>高来YAMNSK</t>
  </si>
  <si>
    <t>大村東</t>
  </si>
  <si>
    <t>大村西部</t>
  </si>
  <si>
    <t>大村西</t>
  </si>
  <si>
    <t>大村東MS</t>
  </si>
  <si>
    <t>福重AMNK</t>
  </si>
  <si>
    <t>深江布津A</t>
  </si>
  <si>
    <t>深江YAMK</t>
  </si>
  <si>
    <t>口ノ津</t>
  </si>
  <si>
    <t>口加MSK</t>
  </si>
  <si>
    <t>加津佐A</t>
  </si>
  <si>
    <t>小　　浜</t>
  </si>
  <si>
    <t>神代YAMNK</t>
  </si>
  <si>
    <t>吾妻YAMNK</t>
  </si>
  <si>
    <t>西郷YAMNK</t>
  </si>
  <si>
    <t>南串山AMNSK</t>
  </si>
  <si>
    <t>雲仙AMNK</t>
  </si>
  <si>
    <t>島原南部</t>
  </si>
  <si>
    <t>島原南K</t>
  </si>
  <si>
    <t>島原外港</t>
  </si>
  <si>
    <t>島原北部</t>
  </si>
  <si>
    <t>島原北部S</t>
  </si>
  <si>
    <t>島原北K</t>
  </si>
  <si>
    <t>島原松尾YAMNK</t>
  </si>
  <si>
    <t>大三東YAMNK</t>
  </si>
  <si>
    <t>☆富江YMK</t>
  </si>
  <si>
    <t>★五島中央MS</t>
  </si>
  <si>
    <t>☆富江A</t>
  </si>
  <si>
    <t>☆岐宿AMNK</t>
  </si>
  <si>
    <t>☆三井楽YAMN</t>
  </si>
  <si>
    <t>☆玉ノ浦AMN</t>
  </si>
  <si>
    <t>★青方YAMNK</t>
  </si>
  <si>
    <t>★若松YAMNK</t>
  </si>
  <si>
    <t>★有川YAMNK</t>
  </si>
  <si>
    <t>★魚目YAMNK</t>
  </si>
  <si>
    <t>★北魚目AMN</t>
  </si>
  <si>
    <t>波佐見</t>
  </si>
  <si>
    <t>東彼杵</t>
  </si>
  <si>
    <t>天神・日宇S</t>
  </si>
  <si>
    <t>大久保</t>
  </si>
  <si>
    <t>大野S</t>
  </si>
  <si>
    <t>御船福田K</t>
  </si>
  <si>
    <t>相浦皆瀬</t>
  </si>
  <si>
    <t>世知原</t>
  </si>
  <si>
    <t>小佐々</t>
  </si>
  <si>
    <t>★小値賀YAMN</t>
  </si>
  <si>
    <t>★生月YAMN</t>
  </si>
  <si>
    <t>御厨AMNK</t>
  </si>
  <si>
    <t>今福AMNK</t>
  </si>
  <si>
    <t>★青島</t>
  </si>
  <si>
    <t>★福島AMNK</t>
  </si>
  <si>
    <t>★鷹島AMNK</t>
  </si>
  <si>
    <t>★壱岐</t>
  </si>
  <si>
    <t>★勝本AK</t>
  </si>
  <si>
    <t>★厳原YAMNSK</t>
  </si>
  <si>
    <t>★佐須奈AM</t>
  </si>
  <si>
    <r>
      <t xml:space="preserve">              長     崎     県  </t>
    </r>
    <r>
      <rPr>
        <sz val="11"/>
        <rFont val="HG丸ｺﾞｼｯｸM-PRO"/>
        <family val="3"/>
        <charset val="128"/>
      </rPr>
      <t>コード ４２</t>
    </r>
    <rPh sb="14" eb="15">
      <t>ナガ</t>
    </rPh>
    <rPh sb="15" eb="27">
      <t>フクオカケン</t>
    </rPh>
    <phoneticPr fontId="2"/>
  </si>
  <si>
    <t>市・郡・区</t>
    <rPh sb="0" eb="1">
      <t>シ</t>
    </rPh>
    <rPh sb="2" eb="3">
      <t>グン</t>
    </rPh>
    <rPh sb="4" eb="5">
      <t>ク</t>
    </rPh>
    <phoneticPr fontId="2"/>
  </si>
  <si>
    <t>コード                   №</t>
    <phoneticPr fontId="2"/>
  </si>
  <si>
    <t>読          売</t>
    <rPh sb="0" eb="12">
      <t>ヨミウリ</t>
    </rPh>
    <phoneticPr fontId="2"/>
  </si>
  <si>
    <t>朝          日</t>
    <rPh sb="0" eb="12">
      <t>アサヒ</t>
    </rPh>
    <phoneticPr fontId="2"/>
  </si>
  <si>
    <t>毎          日</t>
    <rPh sb="0" eb="12">
      <t>マイニチ</t>
    </rPh>
    <phoneticPr fontId="2"/>
  </si>
  <si>
    <t>西     日     本</t>
    <rPh sb="0" eb="13">
      <t>ニシニホン</t>
    </rPh>
    <phoneticPr fontId="2"/>
  </si>
  <si>
    <t>長          崎</t>
    <rPh sb="0" eb="1">
      <t>ナガニッケイ</t>
    </rPh>
    <rPh sb="11" eb="12">
      <t>サキ</t>
    </rPh>
    <phoneticPr fontId="2"/>
  </si>
  <si>
    <t>計</t>
    <rPh sb="0" eb="1">
      <t>ケイ</t>
    </rPh>
    <phoneticPr fontId="2"/>
  </si>
  <si>
    <t>世帯数</t>
    <rPh sb="0" eb="3">
      <t>セタイスウ</t>
    </rPh>
    <phoneticPr fontId="2"/>
  </si>
  <si>
    <t>ページ</t>
    <phoneticPr fontId="2"/>
  </si>
  <si>
    <t>コード</t>
    <phoneticPr fontId="2"/>
  </si>
  <si>
    <t>０１</t>
    <phoneticPr fontId="2"/>
  </si>
  <si>
    <t>０２</t>
    <phoneticPr fontId="2"/>
  </si>
  <si>
    <t>０３</t>
    <phoneticPr fontId="2"/>
  </si>
  <si>
    <t>０８</t>
    <phoneticPr fontId="2"/>
  </si>
  <si>
    <t>７７</t>
    <phoneticPr fontId="2"/>
  </si>
  <si>
    <t>０５</t>
    <phoneticPr fontId="2"/>
  </si>
  <si>
    <t xml:space="preserve">  長崎市</t>
    <rPh sb="2" eb="5">
      <t>ナガサキシ</t>
    </rPh>
    <phoneticPr fontId="2"/>
  </si>
  <si>
    <t>枚   数</t>
    <phoneticPr fontId="2"/>
  </si>
  <si>
    <t>1・2</t>
    <phoneticPr fontId="2"/>
  </si>
  <si>
    <t xml:space="preserve">  西彼杵郡</t>
    <rPh sb="2" eb="6">
      <t>ニシソノギグン</t>
    </rPh>
    <phoneticPr fontId="2"/>
  </si>
  <si>
    <t xml:space="preserve">  西海市</t>
    <rPh sb="2" eb="5">
      <t>ニシウミシ</t>
    </rPh>
    <phoneticPr fontId="2"/>
  </si>
  <si>
    <t xml:space="preserve">  諫早市</t>
    <rPh sb="2" eb="5">
      <t>イサハヤシ</t>
    </rPh>
    <phoneticPr fontId="2"/>
  </si>
  <si>
    <t>０３</t>
  </si>
  <si>
    <t xml:space="preserve">  大村市</t>
    <rPh sb="2" eb="5">
      <t>オオムラシ</t>
    </rPh>
    <phoneticPr fontId="2"/>
  </si>
  <si>
    <t>０４</t>
  </si>
  <si>
    <t xml:space="preserve">  南島原市</t>
    <rPh sb="2" eb="3">
      <t>ミナミ</t>
    </rPh>
    <rPh sb="3" eb="5">
      <t>シマバラ</t>
    </rPh>
    <rPh sb="5" eb="6">
      <t>シ</t>
    </rPh>
    <phoneticPr fontId="2"/>
  </si>
  <si>
    <t>０６</t>
  </si>
  <si>
    <t xml:space="preserve">  雲仙市</t>
    <rPh sb="2" eb="4">
      <t>ウンゼン</t>
    </rPh>
    <rPh sb="4" eb="5">
      <t>シ</t>
    </rPh>
    <phoneticPr fontId="2"/>
  </si>
  <si>
    <t xml:space="preserve">  島原市</t>
    <rPh sb="2" eb="5">
      <t>シマバラシ</t>
    </rPh>
    <phoneticPr fontId="2"/>
  </si>
  <si>
    <t>０７</t>
  </si>
  <si>
    <t xml:space="preserve">  五島市</t>
    <rPh sb="2" eb="4">
      <t>ゴトウ</t>
    </rPh>
    <rPh sb="4" eb="5">
      <t>シ</t>
    </rPh>
    <phoneticPr fontId="2"/>
  </si>
  <si>
    <t>０８</t>
  </si>
  <si>
    <t xml:space="preserve">  南松浦郡</t>
    <rPh sb="2" eb="5">
      <t>ミナミマツウラ</t>
    </rPh>
    <rPh sb="5" eb="6">
      <t>グン</t>
    </rPh>
    <phoneticPr fontId="2"/>
  </si>
  <si>
    <t>０９</t>
  </si>
  <si>
    <t xml:space="preserve">  東彼杵郡</t>
    <rPh sb="2" eb="6">
      <t>ヒガシソノギグン</t>
    </rPh>
    <phoneticPr fontId="2"/>
  </si>
  <si>
    <t>１０</t>
  </si>
  <si>
    <t xml:space="preserve">  佐世保市</t>
    <rPh sb="2" eb="6">
      <t>サセボシ</t>
    </rPh>
    <phoneticPr fontId="2"/>
  </si>
  <si>
    <t>１１</t>
  </si>
  <si>
    <t xml:space="preserve">  北松浦郡</t>
    <rPh sb="2" eb="6">
      <t>キタマツウラグン</t>
    </rPh>
    <phoneticPr fontId="2"/>
  </si>
  <si>
    <t>１２</t>
  </si>
  <si>
    <t xml:space="preserve">  平戸市</t>
    <rPh sb="2" eb="5">
      <t>ヒラドシ</t>
    </rPh>
    <phoneticPr fontId="2"/>
  </si>
  <si>
    <t>１３</t>
  </si>
  <si>
    <t xml:space="preserve">  松浦市</t>
    <rPh sb="2" eb="5">
      <t>マツウラシ</t>
    </rPh>
    <phoneticPr fontId="2"/>
  </si>
  <si>
    <t>１４</t>
  </si>
  <si>
    <t xml:space="preserve">  壱岐市</t>
    <rPh sb="2" eb="5">
      <t>イキシ</t>
    </rPh>
    <phoneticPr fontId="2"/>
  </si>
  <si>
    <t>１５</t>
  </si>
  <si>
    <t xml:space="preserve">  対馬市</t>
    <rPh sb="2" eb="4">
      <t>ツシマ</t>
    </rPh>
    <rPh sb="4" eb="5">
      <t>シ</t>
    </rPh>
    <phoneticPr fontId="2"/>
  </si>
  <si>
    <t>１６</t>
  </si>
  <si>
    <t>合     計</t>
    <rPh sb="0" eb="7">
      <t>ゴウケイ</t>
    </rPh>
    <phoneticPr fontId="2"/>
  </si>
  <si>
    <r>
      <t xml:space="preserve">              福     岡     県  </t>
    </r>
    <r>
      <rPr>
        <sz val="11"/>
        <rFont val="HG丸ｺﾞｼｯｸM-PRO"/>
        <family val="3"/>
        <charset val="128"/>
      </rPr>
      <t>コード ０８</t>
    </r>
    <rPh sb="14" eb="27">
      <t>フクオカケン</t>
    </rPh>
    <phoneticPr fontId="2"/>
  </si>
  <si>
    <t>株式会社読売西部 I S</t>
    <rPh sb="0" eb="2">
      <t>カブシキ</t>
    </rPh>
    <rPh sb="2" eb="4">
      <t>カイシャ</t>
    </rPh>
    <rPh sb="4" eb="6">
      <t>ヨミウリ</t>
    </rPh>
    <rPh sb="6" eb="8">
      <t>セイブ</t>
    </rPh>
    <phoneticPr fontId="2"/>
  </si>
  <si>
    <t>日          経</t>
    <rPh sb="0" eb="12">
      <t>ニッケイ</t>
    </rPh>
    <phoneticPr fontId="2"/>
  </si>
  <si>
    <t>０４</t>
    <phoneticPr fontId="2"/>
  </si>
  <si>
    <t>００</t>
    <phoneticPr fontId="2"/>
  </si>
  <si>
    <t>東彼杵AMNK</t>
  </si>
  <si>
    <t>江迎・鹿町AMNK</t>
  </si>
  <si>
    <t>配布計</t>
    <rPh sb="0" eb="2">
      <t>ハイフ</t>
    </rPh>
    <rPh sb="2" eb="3">
      <t>ケイ</t>
    </rPh>
    <phoneticPr fontId="2"/>
  </si>
  <si>
    <t>矢上南AMNK</t>
  </si>
  <si>
    <t>古賀つつじヶ丘AMNSK</t>
  </si>
  <si>
    <t>西山片淵AMNSK</t>
  </si>
  <si>
    <t>日吉AM</t>
  </si>
  <si>
    <t>村松AMNK</t>
  </si>
  <si>
    <t>喜々津ANK</t>
  </si>
  <si>
    <t>千々石YAMNSK</t>
  </si>
  <si>
    <t>波佐見AMNSK</t>
  </si>
  <si>
    <t>田平AMNNK</t>
  </si>
  <si>
    <t>志佐AMNSK</t>
  </si>
  <si>
    <t>布津YAMK</t>
  </si>
  <si>
    <t>日宇天神MSK</t>
  </si>
  <si>
    <t>日宇黒髪K</t>
  </si>
  <si>
    <t>吉井世知原AMNSK</t>
  </si>
  <si>
    <t>佐々臼の浦AMNSK</t>
  </si>
  <si>
    <t>新戸町ANK</t>
  </si>
  <si>
    <t>南長崎ANK</t>
  </si>
  <si>
    <t>滑石ANK</t>
  </si>
  <si>
    <t>北部AN</t>
  </si>
  <si>
    <t>立山桜町AMN</t>
  </si>
  <si>
    <t>宝町天神AMNSK</t>
  </si>
  <si>
    <t>大瀬戸YAMNK</t>
  </si>
  <si>
    <t>西海西部AMNK</t>
  </si>
  <si>
    <t>琴海北部YAMNSK</t>
  </si>
  <si>
    <t>諫早インターK</t>
  </si>
  <si>
    <t>愛野（合）</t>
  </si>
  <si>
    <t>多比良YAMNK</t>
  </si>
  <si>
    <r>
      <t xml:space="preserve">    長    崎    県   </t>
    </r>
    <r>
      <rPr>
        <sz val="8"/>
        <rFont val="HG丸ｺﾞｼｯｸM-PRO"/>
        <family val="3"/>
        <charset val="128"/>
      </rPr>
      <t>コード   ４２</t>
    </r>
    <rPh sb="4" eb="5">
      <t>ナガ</t>
    </rPh>
    <rPh sb="9" eb="10">
      <t>サキ</t>
    </rPh>
    <phoneticPr fontId="2"/>
  </si>
  <si>
    <t>浦上駅前AMNSK</t>
  </si>
  <si>
    <t>茂木AMNK</t>
  </si>
  <si>
    <t>西海YAMNK</t>
  </si>
  <si>
    <t>北諫早M</t>
  </si>
  <si>
    <t>加津佐</t>
  </si>
  <si>
    <t>有家西有家YANK</t>
  </si>
  <si>
    <t>小浜YAMNK</t>
  </si>
  <si>
    <t>天神ANN</t>
  </si>
  <si>
    <t>大宮汐見ANN</t>
  </si>
  <si>
    <t>早岐南YAMKS</t>
  </si>
  <si>
    <t>早岐・大塔YAMKS</t>
  </si>
  <si>
    <t>長与AMNKS</t>
  </si>
  <si>
    <t>長与南AMNKS</t>
  </si>
  <si>
    <t>有馬YAMNSK</t>
  </si>
  <si>
    <t>★奈良尾YAMN</t>
  </si>
  <si>
    <t>平戸(合)</t>
  </si>
  <si>
    <t>Nポス</t>
    <phoneticPr fontId="2"/>
  </si>
  <si>
    <t>９６</t>
    <phoneticPr fontId="2"/>
  </si>
  <si>
    <t>PS新大工</t>
  </si>
  <si>
    <t>PS西山片淵</t>
  </si>
  <si>
    <t>PS桜馬場</t>
  </si>
  <si>
    <t>PS立山桜町</t>
  </si>
  <si>
    <t>PS駅前</t>
  </si>
  <si>
    <t>PS宝町天神</t>
  </si>
  <si>
    <t>PS本河内</t>
  </si>
  <si>
    <t>PS南が丘</t>
  </si>
  <si>
    <t>PS小島</t>
  </si>
  <si>
    <t>PS田上</t>
  </si>
  <si>
    <t>PS八幡・浜町</t>
  </si>
  <si>
    <t>PS大浦</t>
  </si>
  <si>
    <t>PS戸町</t>
  </si>
  <si>
    <t>PS深堀</t>
  </si>
  <si>
    <t>PS蚊焼</t>
  </si>
  <si>
    <t>PS★高島</t>
  </si>
  <si>
    <t>PS小榊</t>
  </si>
  <si>
    <t>PS福田東部</t>
  </si>
  <si>
    <t>PS旭町</t>
  </si>
  <si>
    <t>PS城栄</t>
  </si>
  <si>
    <t>PS大手</t>
  </si>
  <si>
    <t>PS浦上駅前</t>
  </si>
  <si>
    <t>PS川平</t>
  </si>
  <si>
    <t>PS住吉</t>
  </si>
  <si>
    <t>PS道の尾・滑石</t>
  </si>
  <si>
    <t>PS滑石西部</t>
  </si>
  <si>
    <t>PS式見</t>
  </si>
  <si>
    <t>PS福田西部</t>
  </si>
  <si>
    <t>Ｎポス</t>
    <phoneticPr fontId="2"/>
  </si>
  <si>
    <t>コード        ９６</t>
    <phoneticPr fontId="2"/>
  </si>
  <si>
    <t>PS村松</t>
  </si>
  <si>
    <t>PS矢上南</t>
  </si>
  <si>
    <t>PS矢上</t>
  </si>
  <si>
    <t>PS東長崎</t>
  </si>
  <si>
    <t>PS古賀・つつじヶ丘団</t>
  </si>
  <si>
    <t>PS長与</t>
  </si>
  <si>
    <t>PS長与高田</t>
  </si>
  <si>
    <t>PS長与南</t>
  </si>
  <si>
    <t>PS時津</t>
  </si>
  <si>
    <t>PS時津中央</t>
  </si>
  <si>
    <t>PS西諌早</t>
  </si>
  <si>
    <t>PS諫早センター</t>
  </si>
  <si>
    <t>PS大村西</t>
  </si>
  <si>
    <t>PS波佐見</t>
  </si>
  <si>
    <t>PS日宇天神</t>
  </si>
  <si>
    <t>PS中央西部</t>
  </si>
  <si>
    <t>PS俵町稲荷</t>
  </si>
  <si>
    <t>PS相浦日野</t>
  </si>
  <si>
    <t>PS吉井世知原佐々</t>
  </si>
  <si>
    <t>PS江迎鹿町</t>
  </si>
  <si>
    <t>諫早西AMNKS</t>
  </si>
  <si>
    <t>日見</t>
  </si>
  <si>
    <t>中央大浦S</t>
  </si>
  <si>
    <t>東長崎AMNK</t>
  </si>
  <si>
    <t>矢上</t>
  </si>
  <si>
    <t>戸町S</t>
  </si>
  <si>
    <t>矢上AMNSK</t>
  </si>
  <si>
    <t>中川K</t>
  </si>
  <si>
    <t>西山K</t>
  </si>
  <si>
    <t>城山</t>
  </si>
  <si>
    <t>浦上K</t>
  </si>
  <si>
    <t>住吉K</t>
  </si>
  <si>
    <t>西町</t>
  </si>
  <si>
    <t>駅前AN</t>
  </si>
  <si>
    <t>小島AMNK</t>
  </si>
  <si>
    <t>田上AMNSK</t>
  </si>
  <si>
    <t>大浦ANSK</t>
  </si>
  <si>
    <t>南ヶ丘YAMK</t>
  </si>
  <si>
    <t>戸町MK</t>
  </si>
  <si>
    <t>深堀M</t>
  </si>
  <si>
    <t>平山M</t>
  </si>
  <si>
    <t>稲佐AMNK</t>
  </si>
  <si>
    <t>旭町AMNK</t>
  </si>
  <si>
    <t>PS赤迫・西町</t>
  </si>
  <si>
    <t>福田東部AMNK</t>
  </si>
  <si>
    <t>小榊AMNSK</t>
  </si>
  <si>
    <t>城山AMNK</t>
  </si>
  <si>
    <t>城栄AMNSK</t>
  </si>
  <si>
    <t>赤迫・西町AMNSK</t>
  </si>
  <si>
    <t>大手AMNSK</t>
  </si>
  <si>
    <t>PS新港</t>
  </si>
  <si>
    <t>川平AMNSK</t>
  </si>
  <si>
    <t>住吉AMNSK</t>
  </si>
  <si>
    <t>新港YAMNK</t>
  </si>
  <si>
    <t>式見YAMN</t>
  </si>
  <si>
    <t>福田西部YAMNK</t>
  </si>
  <si>
    <t>高浜・野母・脇岬YAMN</t>
  </si>
  <si>
    <t>★高島YAN</t>
  </si>
  <si>
    <t>★池島MN</t>
  </si>
  <si>
    <t>長与K</t>
  </si>
  <si>
    <t>時津N</t>
  </si>
  <si>
    <t>長与高田AMNK</t>
  </si>
  <si>
    <t>時津</t>
  </si>
  <si>
    <t>時津中央AMNSK</t>
  </si>
  <si>
    <t>西海K</t>
  </si>
  <si>
    <t>諫早中央MNE</t>
  </si>
  <si>
    <t>諫早西部ANKS</t>
  </si>
  <si>
    <t>喜々津・飯盛ANK</t>
  </si>
  <si>
    <t>諫早南MNK</t>
  </si>
  <si>
    <t>諫早北AMNKS</t>
  </si>
  <si>
    <t>大草AMN</t>
  </si>
  <si>
    <t>大村AK</t>
  </si>
  <si>
    <t>大村MS</t>
  </si>
  <si>
    <t>竹松S</t>
  </si>
  <si>
    <t>竹松</t>
  </si>
  <si>
    <t>松原AMNK</t>
  </si>
  <si>
    <t>西有家</t>
  </si>
  <si>
    <t>有家K</t>
  </si>
  <si>
    <t>北串山A</t>
  </si>
  <si>
    <t>島原</t>
  </si>
  <si>
    <t>★福江</t>
  </si>
  <si>
    <t>★福江NK</t>
  </si>
  <si>
    <t>★崎山M</t>
  </si>
  <si>
    <t>★久賀島M</t>
  </si>
  <si>
    <t>☆奈留YAMN</t>
  </si>
  <si>
    <t>川棚</t>
  </si>
  <si>
    <t>川棚AMK</t>
  </si>
  <si>
    <t>早岐YAMNSK</t>
  </si>
  <si>
    <t>大宮・中央S</t>
  </si>
  <si>
    <t>東部</t>
  </si>
  <si>
    <t>中央K</t>
  </si>
  <si>
    <t>俵町S</t>
  </si>
  <si>
    <t>中央</t>
  </si>
  <si>
    <t>勝富</t>
  </si>
  <si>
    <t>高梨AK</t>
  </si>
  <si>
    <t>西部AN</t>
  </si>
  <si>
    <t>俵町AK</t>
  </si>
  <si>
    <t>俵町稲荷</t>
  </si>
  <si>
    <t>俵町</t>
  </si>
  <si>
    <t>大野AK</t>
  </si>
  <si>
    <t>春日</t>
  </si>
  <si>
    <t>日野AMS</t>
  </si>
  <si>
    <t>大野</t>
  </si>
  <si>
    <t>日野</t>
  </si>
  <si>
    <t>日野K</t>
  </si>
  <si>
    <t>江鹿</t>
  </si>
  <si>
    <t>吉井</t>
  </si>
  <si>
    <t>黒島</t>
  </si>
  <si>
    <t>佐々</t>
  </si>
  <si>
    <t>田平</t>
  </si>
  <si>
    <t>松浦</t>
  </si>
  <si>
    <t>御厨</t>
  </si>
  <si>
    <t>今福</t>
  </si>
  <si>
    <t>★壱岐AK</t>
  </si>
  <si>
    <t>★比田勝AM</t>
  </si>
  <si>
    <t>大分折込株式会社</t>
    <rPh sb="0" eb="8">
      <t>オオイタオリコミカブシキカイシャ</t>
    </rPh>
    <phoneticPr fontId="2"/>
  </si>
  <si>
    <t>大分折込株式会社</t>
    <rPh sb="0" eb="2">
      <t>オオイタ</t>
    </rPh>
    <rPh sb="2" eb="4">
      <t>オリコミ</t>
    </rPh>
    <rPh sb="4" eb="6">
      <t>カブシキ</t>
    </rPh>
    <rPh sb="6" eb="8">
      <t>カイシャ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</si>
</sst>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\ "/>
    <numFmt numFmtId="177" formatCode="#,##0_ ;[Red]\-#,##0\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28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0" fontId="7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</cellStyleXfs>
  <cellXfs count="164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2" xfId="0" applyFont="1" applyBorder="1"/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/>
    <xf numFmtId="0" fontId="6" fillId="0" borderId="6" xfId="0" applyFont="1" applyBorder="1"/>
    <xf numFmtId="38" fontId="6" fillId="0" borderId="3" xfId="1" applyFont="1" applyBorder="1"/>
    <xf numFmtId="38" fontId="6" fillId="0" borderId="5" xfId="1" applyFont="1" applyBorder="1"/>
    <xf numFmtId="38" fontId="6" fillId="0" borderId="12" xfId="1" applyFont="1" applyBorder="1"/>
    <xf numFmtId="38" fontId="6" fillId="0" borderId="7" xfId="1" applyFont="1" applyBorder="1"/>
    <xf numFmtId="38" fontId="6" fillId="0" borderId="8" xfId="1" applyFont="1" applyBorder="1"/>
    <xf numFmtId="38" fontId="6" fillId="0" borderId="10" xfId="1" applyFont="1" applyBorder="1"/>
    <xf numFmtId="38" fontId="6" fillId="0" borderId="11" xfId="1" applyFont="1" applyBorder="1"/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6" fillId="0" borderId="8" xfId="3" applyFont="1" applyBorder="1">
      <alignment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38" fontId="6" fillId="0" borderId="8" xfId="1" applyFont="1" applyBorder="1" applyAlignment="1">
      <alignment vertical="center"/>
    </xf>
    <xf numFmtId="38" fontId="6" fillId="0" borderId="0" xfId="1" applyFont="1" applyAlignment="1">
      <alignment horizontal="right"/>
    </xf>
    <xf numFmtId="38" fontId="5" fillId="0" borderId="0" xfId="1" applyFont="1"/>
    <xf numFmtId="38" fontId="6" fillId="0" borderId="8" xfId="1" applyFont="1" applyBorder="1" applyAlignment="1">
      <alignment horizontal="center"/>
    </xf>
    <xf numFmtId="38" fontId="5" fillId="0" borderId="1" xfId="1" applyFont="1" applyBorder="1" applyAlignment="1">
      <alignment horizontal="center" vertical="center"/>
    </xf>
    <xf numFmtId="38" fontId="5" fillId="0" borderId="13" xfId="1" applyFont="1" applyBorder="1" applyAlignment="1">
      <alignment horizontal="center"/>
    </xf>
    <xf numFmtId="38" fontId="5" fillId="0" borderId="3" xfId="1" applyFont="1" applyBorder="1" applyAlignment="1">
      <alignment vertical="center"/>
    </xf>
    <xf numFmtId="38" fontId="5" fillId="0" borderId="14" xfId="1" applyFont="1" applyBorder="1" applyAlignment="1">
      <alignment horizontal="center"/>
    </xf>
    <xf numFmtId="38" fontId="6" fillId="0" borderId="8" xfId="3" applyNumberFormat="1" applyFont="1" applyBorder="1">
      <alignment vertical="center"/>
    </xf>
    <xf numFmtId="0" fontId="5" fillId="0" borderId="8" xfId="0" applyFont="1" applyBorder="1"/>
    <xf numFmtId="0" fontId="6" fillId="0" borderId="2" xfId="3" applyFont="1" applyBorder="1">
      <alignment vertical="center"/>
    </xf>
    <xf numFmtId="38" fontId="6" fillId="0" borderId="15" xfId="1" applyFont="1" applyBorder="1"/>
    <xf numFmtId="0" fontId="6" fillId="0" borderId="15" xfId="0" applyFont="1" applyBorder="1"/>
    <xf numFmtId="0" fontId="6" fillId="0" borderId="11" xfId="3" applyFont="1" applyBorder="1">
      <alignment vertical="center"/>
    </xf>
    <xf numFmtId="0" fontId="5" fillId="0" borderId="0" xfId="0" applyFont="1" applyAlignment="1">
      <alignment shrinkToFit="1"/>
    </xf>
    <xf numFmtId="0" fontId="6" fillId="0" borderId="8" xfId="0" applyFont="1" applyBorder="1" applyAlignment="1">
      <alignment shrinkToFit="1"/>
    </xf>
    <xf numFmtId="0" fontId="6" fillId="0" borderId="8" xfId="3" applyFont="1" applyBorder="1" applyAlignment="1">
      <alignment vertical="center" shrinkToFit="1"/>
    </xf>
    <xf numFmtId="38" fontId="6" fillId="0" borderId="8" xfId="1" applyFont="1" applyBorder="1" applyAlignment="1" applyProtection="1">
      <alignment vertical="center"/>
    </xf>
    <xf numFmtId="38" fontId="6" fillId="2" borderId="11" xfId="1" applyFont="1" applyFill="1" applyBorder="1" applyAlignment="1">
      <alignment vertical="center"/>
    </xf>
    <xf numFmtId="38" fontId="6" fillId="2" borderId="8" xfId="1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38" fontId="6" fillId="2" borderId="8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0" borderId="16" xfId="3" applyFont="1" applyBorder="1">
      <alignment vertic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/>
    <xf numFmtId="38" fontId="6" fillId="0" borderId="17" xfId="1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77" fontId="5" fillId="0" borderId="0" xfId="2" applyNumberFormat="1" applyFont="1" applyBorder="1" applyAlignment="1">
      <alignment horizont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177" fontId="5" fillId="0" borderId="19" xfId="2" applyNumberFormat="1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77" fontId="5" fillId="0" borderId="15" xfId="2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77" fontId="5" fillId="0" borderId="11" xfId="2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177" fontId="5" fillId="0" borderId="8" xfId="2" applyNumberFormat="1" applyFont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right" vertical="center"/>
    </xf>
    <xf numFmtId="55" fontId="6" fillId="0" borderId="0" xfId="0" applyNumberFormat="1" applyFont="1" applyAlignment="1">
      <alignment horizontal="right"/>
    </xf>
    <xf numFmtId="55" fontId="6" fillId="0" borderId="19" xfId="0" applyNumberFormat="1" applyFont="1" applyBorder="1" applyAlignment="1">
      <alignment horizontal="right"/>
    </xf>
    <xf numFmtId="177" fontId="5" fillId="0" borderId="0" xfId="2" applyNumberFormat="1" applyFont="1" applyAlignment="1">
      <alignment vertical="center"/>
    </xf>
    <xf numFmtId="177" fontId="4" fillId="0" borderId="16" xfId="2" applyNumberFormat="1" applyFont="1" applyFill="1" applyBorder="1" applyAlignment="1">
      <alignment vertical="center"/>
    </xf>
    <xf numFmtId="49" fontId="6" fillId="0" borderId="21" xfId="0" applyNumberFormat="1" applyFont="1" applyBorder="1" applyAlignment="1">
      <alignment horizontal="center" vertical="center"/>
    </xf>
    <xf numFmtId="177" fontId="4" fillId="0" borderId="8" xfId="2" applyNumberFormat="1" applyFont="1" applyBorder="1" applyAlignment="1">
      <alignment vertical="center"/>
    </xf>
    <xf numFmtId="3" fontId="6" fillId="0" borderId="8" xfId="3" applyNumberFormat="1" applyFont="1" applyBorder="1">
      <alignment vertical="center"/>
    </xf>
    <xf numFmtId="3" fontId="6" fillId="0" borderId="8" xfId="0" applyNumberFormat="1" applyFont="1" applyBorder="1"/>
    <xf numFmtId="0" fontId="10" fillId="0" borderId="1" xfId="0" applyFont="1" applyBorder="1" applyAlignment="1">
      <alignment horizontal="center" vertical="center"/>
    </xf>
    <xf numFmtId="0" fontId="6" fillId="0" borderId="8" xfId="3" applyFont="1" applyBorder="1" applyAlignment="1" applyProtection="1">
      <alignment horizontal="right" vertical="center"/>
      <protection locked="0"/>
    </xf>
    <xf numFmtId="0" fontId="6" fillId="0" borderId="8" xfId="3" applyFont="1" applyBorder="1" applyProtection="1">
      <alignment vertical="center"/>
      <protection locked="0"/>
    </xf>
    <xf numFmtId="0" fontId="6" fillId="0" borderId="11" xfId="3" applyFont="1" applyBorder="1" applyAlignment="1" applyProtection="1">
      <alignment horizontal="right" vertical="center"/>
      <protection locked="0"/>
    </xf>
    <xf numFmtId="0" fontId="6" fillId="0" borderId="11" xfId="3" applyFont="1" applyBorder="1" applyProtection="1">
      <alignment vertical="center"/>
      <protection locked="0"/>
    </xf>
    <xf numFmtId="38" fontId="10" fillId="0" borderId="1" xfId="1" applyFont="1" applyBorder="1" applyAlignment="1">
      <alignment horizontal="center" vertical="center"/>
    </xf>
    <xf numFmtId="38" fontId="6" fillId="0" borderId="8" xfId="1" applyFont="1" applyBorder="1" applyAlignment="1"/>
    <xf numFmtId="3" fontId="13" fillId="0" borderId="8" xfId="0" applyNumberFormat="1" applyFont="1" applyBorder="1" applyAlignment="1">
      <alignment vertical="center"/>
    </xf>
    <xf numFmtId="0" fontId="9" fillId="0" borderId="0" xfId="0" applyFont="1" applyAlignment="1">
      <alignment horizontal="center" shrinkToFit="1"/>
    </xf>
    <xf numFmtId="0" fontId="6" fillId="0" borderId="0" xfId="0" applyFont="1" applyAlignment="1">
      <alignment horizontal="right" vertical="center"/>
    </xf>
    <xf numFmtId="31" fontId="6" fillId="0" borderId="0" xfId="0" applyNumberFormat="1" applyFont="1" applyAlignment="1">
      <alignment horizontal="center"/>
    </xf>
    <xf numFmtId="31" fontId="6" fillId="0" borderId="19" xfId="0" applyNumberFormat="1" applyFont="1" applyBorder="1" applyAlignment="1">
      <alignment horizontal="center"/>
    </xf>
    <xf numFmtId="177" fontId="5" fillId="0" borderId="0" xfId="2" applyNumberFormat="1" applyFont="1" applyBorder="1" applyAlignment="1">
      <alignment horizontal="center"/>
    </xf>
    <xf numFmtId="177" fontId="5" fillId="0" borderId="19" xfId="2" applyNumberFormat="1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177" fontId="5" fillId="0" borderId="15" xfId="2" applyNumberFormat="1" applyFont="1" applyBorder="1" applyAlignment="1">
      <alignment horizontal="center" vertical="center"/>
    </xf>
    <xf numFmtId="177" fontId="5" fillId="0" borderId="11" xfId="2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31" fontId="6" fillId="0" borderId="0" xfId="0" applyNumberFormat="1" applyFont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38" fontId="5" fillId="0" borderId="5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38" fontId="5" fillId="0" borderId="29" xfId="1" applyFont="1" applyBorder="1" applyAlignment="1">
      <alignment horizontal="center" vertical="center"/>
    </xf>
    <xf numFmtId="38" fontId="5" fillId="0" borderId="30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right" vertical="center"/>
    </xf>
    <xf numFmtId="176" fontId="8" fillId="0" borderId="1" xfId="1" applyNumberFormat="1" applyFont="1" applyBorder="1" applyAlignment="1">
      <alignment horizontal="right" vertical="center"/>
    </xf>
    <xf numFmtId="176" fontId="8" fillId="0" borderId="4" xfId="1" applyNumberFormat="1" applyFont="1" applyBorder="1" applyAlignment="1">
      <alignment horizontal="right" vertical="center"/>
    </xf>
    <xf numFmtId="176" fontId="8" fillId="0" borderId="0" xfId="1" applyNumberFormat="1" applyFont="1" applyBorder="1" applyAlignment="1">
      <alignment horizontal="right" vertical="center"/>
    </xf>
    <xf numFmtId="176" fontId="8" fillId="0" borderId="9" xfId="1" applyNumberFormat="1" applyFont="1" applyBorder="1" applyAlignment="1">
      <alignment horizontal="right" vertical="center"/>
    </xf>
    <xf numFmtId="176" fontId="8" fillId="0" borderId="27" xfId="1" applyNumberFormat="1" applyFont="1" applyBorder="1" applyAlignment="1">
      <alignment horizontal="right" vertical="center"/>
    </xf>
    <xf numFmtId="0" fontId="6" fillId="2" borderId="0" xfId="0" applyFont="1" applyFill="1" applyAlignment="1">
      <alignment horizontal="center" vertical="top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</cellXfs>
  <cellStyles count="7">
    <cellStyle name="桁区切り" xfId="1" builtinId="6"/>
    <cellStyle name="桁区切り 2" xfId="2" xr:uid="{8F033F88-C5D2-436B-9575-D9989DBF55CD}"/>
    <cellStyle name="標準" xfId="0" builtinId="0"/>
    <cellStyle name="標準 2" xfId="3" xr:uid="{FA29A78D-6E91-46CF-8A95-EEC67FBB2488}"/>
    <cellStyle name="標準 3" xfId="4" xr:uid="{0BC9D019-A1FD-49D3-AD8F-35CD9352073A}"/>
    <cellStyle name="標準 4" xfId="5" xr:uid="{31862556-D217-469B-B255-31610CD9AD00}"/>
    <cellStyle name="標準 5" xfId="6" xr:uid="{C5E80AD2-160B-47E4-8A97-7A3B65E08FC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1028" name="Line 20">
          <a:extLst>
            <a:ext uri="{FF2B5EF4-FFF2-40B4-BE49-F238E27FC236}">
              <a16:creationId xmlns:a16="http://schemas.microsoft.com/office/drawing/2014/main" id="{919BDE13-B5F9-61FC-BD43-D9766C1B3D67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2050" name="Line 3">
          <a:extLst>
            <a:ext uri="{FF2B5EF4-FFF2-40B4-BE49-F238E27FC236}">
              <a16:creationId xmlns:a16="http://schemas.microsoft.com/office/drawing/2014/main" id="{28C09E4F-57FD-4066-4925-7539DEA91848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3074" name="Line 3">
          <a:extLst>
            <a:ext uri="{FF2B5EF4-FFF2-40B4-BE49-F238E27FC236}">
              <a16:creationId xmlns:a16="http://schemas.microsoft.com/office/drawing/2014/main" id="{A3BACD95-A3E4-42BF-2544-153AC04E1BB3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4099" name="Line 3">
          <a:extLst>
            <a:ext uri="{FF2B5EF4-FFF2-40B4-BE49-F238E27FC236}">
              <a16:creationId xmlns:a16="http://schemas.microsoft.com/office/drawing/2014/main" id="{57FF3D8B-3F24-53A8-4BFD-ACD59B7E47EE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4100" name="Line 6">
          <a:extLst>
            <a:ext uri="{FF2B5EF4-FFF2-40B4-BE49-F238E27FC236}">
              <a16:creationId xmlns:a16="http://schemas.microsoft.com/office/drawing/2014/main" id="{77662377-FF4A-30CE-4C79-5128BF5A8626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5123" name="Line 3">
          <a:extLst>
            <a:ext uri="{FF2B5EF4-FFF2-40B4-BE49-F238E27FC236}">
              <a16:creationId xmlns:a16="http://schemas.microsoft.com/office/drawing/2014/main" id="{EB111C10-7A6A-CD84-F2E2-D8395A940915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5124" name="Line 6">
          <a:extLst>
            <a:ext uri="{FF2B5EF4-FFF2-40B4-BE49-F238E27FC236}">
              <a16:creationId xmlns:a16="http://schemas.microsoft.com/office/drawing/2014/main" id="{6DB142EA-BD3C-62A9-FD9F-F67A3BF8F36B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6147" name="Line 3">
          <a:extLst>
            <a:ext uri="{FF2B5EF4-FFF2-40B4-BE49-F238E27FC236}">
              <a16:creationId xmlns:a16="http://schemas.microsoft.com/office/drawing/2014/main" id="{1FEC5C7F-B047-D5D9-24A1-D5C1120E1048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6148" name="Line 6">
          <a:extLst>
            <a:ext uri="{FF2B5EF4-FFF2-40B4-BE49-F238E27FC236}">
              <a16:creationId xmlns:a16="http://schemas.microsoft.com/office/drawing/2014/main" id="{C0B37EB0-43A5-FADC-9C3A-A6417883A468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7171" name="Line 3">
          <a:extLst>
            <a:ext uri="{FF2B5EF4-FFF2-40B4-BE49-F238E27FC236}">
              <a16:creationId xmlns:a16="http://schemas.microsoft.com/office/drawing/2014/main" id="{99FC7849-9C6D-4656-FEA7-C6CEC9F66A31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</xdr:row>
      <xdr:rowOff>9525</xdr:rowOff>
    </xdr:from>
    <xdr:to>
      <xdr:col>2</xdr:col>
      <xdr:colOff>0</xdr:colOff>
      <xdr:row>11</xdr:row>
      <xdr:rowOff>0</xdr:rowOff>
    </xdr:to>
    <xdr:sp macro="" textlink="">
      <xdr:nvSpPr>
        <xdr:cNvPr id="7172" name="Line 6">
          <a:extLst>
            <a:ext uri="{FF2B5EF4-FFF2-40B4-BE49-F238E27FC236}">
              <a16:creationId xmlns:a16="http://schemas.microsoft.com/office/drawing/2014/main" id="{A9FA6DAD-A4A1-02D6-B413-4E47E9EA3A40}"/>
            </a:ext>
          </a:extLst>
        </xdr:cNvPr>
        <xdr:cNvSpPr>
          <a:spLocks noChangeShapeType="1"/>
        </xdr:cNvSpPr>
      </xdr:nvSpPr>
      <xdr:spPr bwMode="auto">
        <a:xfrm flipH="1" flipV="1">
          <a:off x="0" y="1209675"/>
          <a:ext cx="1619250" cy="476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40F81-B3EF-4B6C-B470-3B98E10F5EC4}">
  <dimension ref="A1:S36"/>
  <sheetViews>
    <sheetView showZeros="0" tabSelected="1" zoomScale="90" zoomScaleNormal="90" workbookViewId="0">
      <selection activeCell="F18" sqref="F18"/>
    </sheetView>
  </sheetViews>
  <sheetFormatPr defaultColWidth="9" defaultRowHeight="16.5" x14ac:dyDescent="0.2"/>
  <cols>
    <col min="1" max="1" width="22.6328125" style="66" customWidth="1"/>
    <col min="2" max="2" width="9" style="67"/>
    <col min="3" max="3" width="8.36328125" style="68" customWidth="1"/>
    <col min="4" max="13" width="10.6328125" style="68" customWidth="1"/>
    <col min="14" max="14" width="11.6328125" style="68" customWidth="1"/>
    <col min="15" max="15" width="10.6328125" style="68" customWidth="1"/>
    <col min="16" max="16" width="12.6328125" style="68" customWidth="1"/>
    <col min="17" max="17" width="12.6328125" style="93" customWidth="1"/>
    <col min="18" max="18" width="9" style="80"/>
    <col min="19" max="19" width="10.6328125" style="68" customWidth="1"/>
    <col min="20" max="31" width="9" style="68"/>
    <col min="32" max="33" width="11.08984375" style="68" bestFit="1" customWidth="1"/>
    <col min="34" max="16384" width="9" style="68"/>
  </cols>
  <sheetData>
    <row r="1" spans="1:19" ht="4.5" customHeight="1" x14ac:dyDescent="0.2">
      <c r="D1" s="107" t="s">
        <v>171</v>
      </c>
      <c r="E1" s="107"/>
      <c r="F1" s="107"/>
      <c r="G1" s="107"/>
      <c r="H1" s="107"/>
      <c r="I1" s="107"/>
      <c r="J1" s="107"/>
      <c r="K1" s="107"/>
      <c r="L1" s="107"/>
      <c r="M1" s="107"/>
      <c r="Q1" s="108"/>
      <c r="R1" s="108"/>
    </row>
    <row r="2" spans="1:19" ht="7.5" customHeight="1" x14ac:dyDescent="0.2">
      <c r="D2" s="107"/>
      <c r="E2" s="107"/>
      <c r="F2" s="107"/>
      <c r="G2" s="107"/>
      <c r="H2" s="107"/>
      <c r="I2" s="107"/>
      <c r="J2" s="107"/>
      <c r="K2" s="107"/>
      <c r="L2" s="107"/>
      <c r="M2" s="107"/>
      <c r="Q2" s="108"/>
      <c r="R2" s="108"/>
    </row>
    <row r="3" spans="1:19" ht="21.75" customHeight="1" x14ac:dyDescent="0.2"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9">
        <v>46296</v>
      </c>
      <c r="O3" s="109"/>
      <c r="P3" s="111" t="s">
        <v>421</v>
      </c>
      <c r="Q3" s="111"/>
      <c r="R3" s="111"/>
    </row>
    <row r="4" spans="1:19" ht="5.25" customHeight="1" x14ac:dyDescent="0.2">
      <c r="F4" s="71"/>
      <c r="G4" s="72"/>
      <c r="H4" s="72"/>
      <c r="I4" s="72"/>
      <c r="J4" s="72"/>
      <c r="K4" s="72"/>
      <c r="L4" s="72"/>
      <c r="N4" s="110"/>
      <c r="O4" s="110"/>
      <c r="P4" s="112"/>
      <c r="Q4" s="112"/>
      <c r="R4" s="112"/>
    </row>
    <row r="5" spans="1:19" s="80" customFormat="1" ht="17.5" customHeight="1" x14ac:dyDescent="0.2">
      <c r="A5" s="113" t="s">
        <v>172</v>
      </c>
      <c r="B5" s="115" t="s">
        <v>173</v>
      </c>
      <c r="C5" s="117"/>
      <c r="D5" s="119" t="s">
        <v>174</v>
      </c>
      <c r="E5" s="120"/>
      <c r="F5" s="119" t="s">
        <v>175</v>
      </c>
      <c r="G5" s="120"/>
      <c r="H5" s="119" t="s">
        <v>176</v>
      </c>
      <c r="I5" s="120"/>
      <c r="J5" s="119" t="s">
        <v>177</v>
      </c>
      <c r="K5" s="120"/>
      <c r="L5" s="119" t="s">
        <v>178</v>
      </c>
      <c r="M5" s="120"/>
      <c r="N5" s="119" t="s">
        <v>274</v>
      </c>
      <c r="O5" s="120"/>
      <c r="P5" s="117" t="s">
        <v>179</v>
      </c>
      <c r="Q5" s="121" t="s">
        <v>229</v>
      </c>
      <c r="R5" s="117" t="s">
        <v>181</v>
      </c>
      <c r="S5" s="76">
        <v>26.01</v>
      </c>
    </row>
    <row r="6" spans="1:19" s="80" customFormat="1" ht="17.5" customHeight="1" x14ac:dyDescent="0.2">
      <c r="A6" s="114"/>
      <c r="B6" s="116"/>
      <c r="C6" s="118"/>
      <c r="D6" s="64" t="s">
        <v>182</v>
      </c>
      <c r="E6" s="95" t="s">
        <v>183</v>
      </c>
      <c r="F6" s="64" t="s">
        <v>182</v>
      </c>
      <c r="G6" s="95" t="s">
        <v>184</v>
      </c>
      <c r="H6" s="64" t="s">
        <v>182</v>
      </c>
      <c r="I6" s="95" t="s">
        <v>185</v>
      </c>
      <c r="J6" s="64" t="s">
        <v>182</v>
      </c>
      <c r="K6" s="95" t="s">
        <v>186</v>
      </c>
      <c r="L6" s="64" t="s">
        <v>182</v>
      </c>
      <c r="M6" s="95" t="s">
        <v>187</v>
      </c>
      <c r="N6" s="64" t="s">
        <v>182</v>
      </c>
      <c r="O6" s="84" t="s">
        <v>275</v>
      </c>
      <c r="P6" s="118"/>
      <c r="Q6" s="122"/>
      <c r="R6" s="118"/>
      <c r="S6" s="83" t="s">
        <v>180</v>
      </c>
    </row>
    <row r="7" spans="1:19" ht="37.15" customHeight="1" x14ac:dyDescent="0.2">
      <c r="A7" s="86" t="s">
        <v>189</v>
      </c>
      <c r="B7" s="87" t="s">
        <v>183</v>
      </c>
      <c r="C7" s="65" t="s">
        <v>190</v>
      </c>
      <c r="D7" s="96">
        <f>長崎市２・西彼杵郡・西海市・諫早市!$D$26</f>
        <v>8960</v>
      </c>
      <c r="E7" s="96">
        <f>長崎市２・西彼杵郡・西海市・諫早市!$E$26</f>
        <v>0</v>
      </c>
      <c r="F7" s="96">
        <f>長崎市２・西彼杵郡・西海市・諫早市!$G$26</f>
        <v>0</v>
      </c>
      <c r="G7" s="96">
        <f>長崎市２・西彼杵郡・西海市・諫早市!$H$26</f>
        <v>0</v>
      </c>
      <c r="H7" s="96">
        <f>長崎市２・西彼杵郡・西海市・諫早市!$J$26</f>
        <v>2140</v>
      </c>
      <c r="I7" s="96">
        <f>長崎市２・西彼杵郡・西海市・諫早市!$K$26</f>
        <v>0</v>
      </c>
      <c r="J7" s="96">
        <f>長崎市２・西彼杵郡・西海市・諫早市!$M$26</f>
        <v>0</v>
      </c>
      <c r="K7" s="96">
        <f>長崎市２・西彼杵郡・西海市・諫早市!$N$26</f>
        <v>0</v>
      </c>
      <c r="L7" s="96">
        <f>長崎市２・西彼杵郡・西海市・諫早市!$P$26</f>
        <v>71070</v>
      </c>
      <c r="M7" s="96">
        <f>長崎市２・西彼杵郡・西海市・諫早市!$Q$26</f>
        <v>0</v>
      </c>
      <c r="N7" s="96">
        <f>長崎市２・西彼杵郡・西海市・諫早市!$S$26</f>
        <v>4590</v>
      </c>
      <c r="O7" s="96">
        <f>長崎市２・西彼杵郡・西海市・諫早市!$T$26</f>
        <v>0</v>
      </c>
      <c r="P7" s="88">
        <f>SUM(D7,F7,H7,J7,L7,N7)</f>
        <v>86760</v>
      </c>
      <c r="Q7" s="88">
        <f>SUM(E7,G7,I7,K7,M7,O7)</f>
        <v>0</v>
      </c>
      <c r="R7" s="65" t="s">
        <v>191</v>
      </c>
      <c r="S7" s="106">
        <v>205257</v>
      </c>
    </row>
    <row r="8" spans="1:19" ht="37.15" customHeight="1" x14ac:dyDescent="0.2">
      <c r="A8" s="86" t="s">
        <v>192</v>
      </c>
      <c r="B8" s="87" t="s">
        <v>184</v>
      </c>
      <c r="C8" s="65" t="s">
        <v>190</v>
      </c>
      <c r="D8" s="96">
        <f>長崎市２・西彼杵郡・西海市・諫早市!$D$34</f>
        <v>1690</v>
      </c>
      <c r="E8" s="96">
        <f>長崎市２・西彼杵郡・西海市・諫早市!$E$34</f>
        <v>0</v>
      </c>
      <c r="F8" s="96">
        <f>長崎市２・西彼杵郡・西海市・諫早市!$G$34</f>
        <v>0</v>
      </c>
      <c r="G8" s="96">
        <f>長崎市２・西彼杵郡・西海市・諫早市!$H$34</f>
        <v>0</v>
      </c>
      <c r="H8" s="96">
        <f>長崎市２・西彼杵郡・西海市・諫早市!$J$34</f>
        <v>0</v>
      </c>
      <c r="I8" s="96">
        <f>長崎市２・西彼杵郡・西海市・諫早市!$K$34</f>
        <v>0</v>
      </c>
      <c r="J8" s="96">
        <f>長崎市２・西彼杵郡・西海市・諫早市!$M$34</f>
        <v>0</v>
      </c>
      <c r="K8" s="96">
        <f>長崎市２・西彼杵郡・西海市・諫早市!$N$34</f>
        <v>0</v>
      </c>
      <c r="L8" s="96">
        <f>長崎市２・西彼杵郡・西海市・諫早市!$P$34</f>
        <v>11200</v>
      </c>
      <c r="M8" s="96">
        <f>長崎市２・西彼杵郡・西海市・諫早市!$Q$34</f>
        <v>0</v>
      </c>
      <c r="N8" s="96">
        <f>長崎市２・西彼杵郡・西海市・諫早市!$S$34</f>
        <v>700</v>
      </c>
      <c r="O8" s="96">
        <f>長崎市２・西彼杵郡・西海市・諫早市!$T$34</f>
        <v>0</v>
      </c>
      <c r="P8" s="88">
        <f t="shared" ref="P8:P23" si="0">SUM(D8,F8,H8,J8,L8,N8)</f>
        <v>13590</v>
      </c>
      <c r="Q8" s="88">
        <f t="shared" ref="Q8:Q23" si="1">SUM(E8,G8,I8,K8,M8,O8)</f>
        <v>0</v>
      </c>
      <c r="R8" s="65">
        <v>2</v>
      </c>
      <c r="S8" s="106">
        <v>30859</v>
      </c>
    </row>
    <row r="9" spans="1:19" ht="37.15" customHeight="1" x14ac:dyDescent="0.2">
      <c r="A9" s="86" t="s">
        <v>193</v>
      </c>
      <c r="B9" s="87" t="s">
        <v>184</v>
      </c>
      <c r="C9" s="65" t="s">
        <v>190</v>
      </c>
      <c r="D9" s="96">
        <f>長崎市２・西彼杵郡・西海市・諫早市!$D$44</f>
        <v>0</v>
      </c>
      <c r="E9" s="96">
        <f>長崎市２・西彼杵郡・西海市・諫早市!$E$44</f>
        <v>0</v>
      </c>
      <c r="F9" s="96">
        <f>長崎市２・西彼杵郡・西海市・諫早市!$G$44</f>
        <v>0</v>
      </c>
      <c r="G9" s="96">
        <f>長崎市２・西彼杵郡・西海市・諫早市!$H$44</f>
        <v>0</v>
      </c>
      <c r="H9" s="96">
        <f>長崎市２・西彼杵郡・西海市・諫早市!$J$44</f>
        <v>0</v>
      </c>
      <c r="I9" s="96">
        <f>長崎市２・西彼杵郡・西海市・諫早市!$K$44</f>
        <v>0</v>
      </c>
      <c r="J9" s="96">
        <f>長崎市２・西彼杵郡・西海市・諫早市!$M$44</f>
        <v>50</v>
      </c>
      <c r="K9" s="96">
        <f>長崎市２・西彼杵郡・西海市・諫早市!$N$44</f>
        <v>0</v>
      </c>
      <c r="L9" s="96">
        <f>長崎市２・西彼杵郡・西海市・諫早市!$P$44</f>
        <v>4940</v>
      </c>
      <c r="M9" s="96">
        <f>長崎市２・西彼杵郡・西海市・諫早市!$Q$44</f>
        <v>0</v>
      </c>
      <c r="N9" s="96">
        <f>長崎市２・西彼杵郡・西海市・諫早市!$S$44</f>
        <v>0</v>
      </c>
      <c r="O9" s="96">
        <f>長崎市２・西彼杵郡・西海市・諫早市!$T$44</f>
        <v>0</v>
      </c>
      <c r="P9" s="88">
        <f t="shared" si="0"/>
        <v>4990</v>
      </c>
      <c r="Q9" s="88">
        <f t="shared" si="1"/>
        <v>0</v>
      </c>
      <c r="R9" s="65">
        <v>2</v>
      </c>
      <c r="S9" s="106">
        <v>12266</v>
      </c>
    </row>
    <row r="10" spans="1:19" ht="37.15" customHeight="1" x14ac:dyDescent="0.2">
      <c r="A10" s="86" t="s">
        <v>194</v>
      </c>
      <c r="B10" s="87" t="s">
        <v>195</v>
      </c>
      <c r="C10" s="65" t="s">
        <v>190</v>
      </c>
      <c r="D10" s="96">
        <f>長崎市２・西彼杵郡・西海市・諫早市!$D$60</f>
        <v>5990</v>
      </c>
      <c r="E10" s="96">
        <f>長崎市２・西彼杵郡・西海市・諫早市!$E$60</f>
        <v>0</v>
      </c>
      <c r="F10" s="96">
        <f>長崎市２・西彼杵郡・西海市・諫早市!$G$60</f>
        <v>290</v>
      </c>
      <c r="G10" s="96">
        <f>長崎市２・西彼杵郡・西海市・諫早市!$H$60</f>
        <v>0</v>
      </c>
      <c r="H10" s="96">
        <f>長崎市２・西彼杵郡・西海市・諫早市!$J$60</f>
        <v>2700</v>
      </c>
      <c r="I10" s="96">
        <f>長崎市２・西彼杵郡・西海市・諫早市!$K$60</f>
        <v>0</v>
      </c>
      <c r="J10" s="96">
        <f>長崎市２・西彼杵郡・西海市・諫早市!$M$60</f>
        <v>0</v>
      </c>
      <c r="K10" s="96">
        <f>長崎市２・西彼杵郡・西海市・諫早市!$N$60</f>
        <v>0</v>
      </c>
      <c r="L10" s="96">
        <f>長崎市２・西彼杵郡・西海市・諫早市!$P$60</f>
        <v>18220</v>
      </c>
      <c r="M10" s="96">
        <f>長崎市２・西彼杵郡・西海市・諫早市!$Q$60</f>
        <v>0</v>
      </c>
      <c r="N10" s="96">
        <f>長崎市２・西彼杵郡・西海市・諫早市!$S$60</f>
        <v>250</v>
      </c>
      <c r="O10" s="96">
        <f>長崎市２・西彼杵郡・西海市・諫早市!$T$60</f>
        <v>0</v>
      </c>
      <c r="P10" s="88">
        <f t="shared" si="0"/>
        <v>27450</v>
      </c>
      <c r="Q10" s="88">
        <f t="shared" si="1"/>
        <v>0</v>
      </c>
      <c r="R10" s="65">
        <v>2</v>
      </c>
      <c r="S10" s="106">
        <v>63548</v>
      </c>
    </row>
    <row r="11" spans="1:19" ht="37.15" customHeight="1" x14ac:dyDescent="0.2">
      <c r="A11" s="86" t="s">
        <v>196</v>
      </c>
      <c r="B11" s="87" t="s">
        <v>197</v>
      </c>
      <c r="C11" s="65" t="s">
        <v>190</v>
      </c>
      <c r="D11" s="96">
        <f>大村市・南島原市・雲仙市!$D$23</f>
        <v>2050</v>
      </c>
      <c r="E11" s="96">
        <f>大村市・南島原市・雲仙市!$E$23</f>
        <v>0</v>
      </c>
      <c r="F11" s="96">
        <f>大村市・南島原市・雲仙市!$G$23</f>
        <v>0</v>
      </c>
      <c r="G11" s="96">
        <f>大村市・南島原市・雲仙市!$H$23</f>
        <v>0</v>
      </c>
      <c r="H11" s="96">
        <f>大村市・南島原市・雲仙市!$J$23</f>
        <v>390</v>
      </c>
      <c r="I11" s="96">
        <f>大村市・南島原市・雲仙市!$K$23</f>
        <v>0</v>
      </c>
      <c r="J11" s="96">
        <f>大村市・南島原市・雲仙市!$M$23</f>
        <v>3180</v>
      </c>
      <c r="K11" s="96">
        <f>大村市・南島原市・雲仙市!$N$23</f>
        <v>0</v>
      </c>
      <c r="L11" s="96">
        <f>大村市・南島原市・雲仙市!$P$23</f>
        <v>9530</v>
      </c>
      <c r="M11" s="96">
        <f>大村市・南島原市・雲仙市!$Q$23</f>
        <v>0</v>
      </c>
      <c r="N11" s="96">
        <f>大村市・南島原市・雲仙市!$S$23</f>
        <v>100</v>
      </c>
      <c r="O11" s="96">
        <f>大村市・南島原市・雲仙市!$T$23</f>
        <v>0</v>
      </c>
      <c r="P11" s="88">
        <f t="shared" si="0"/>
        <v>15250</v>
      </c>
      <c r="Q11" s="88">
        <f t="shared" si="1"/>
        <v>0</v>
      </c>
      <c r="R11" s="65">
        <v>3</v>
      </c>
      <c r="S11" s="106">
        <v>47274</v>
      </c>
    </row>
    <row r="12" spans="1:19" ht="37.15" customHeight="1" x14ac:dyDescent="0.2">
      <c r="A12" s="86" t="s">
        <v>198</v>
      </c>
      <c r="B12" s="87" t="s">
        <v>199</v>
      </c>
      <c r="C12" s="65" t="s">
        <v>190</v>
      </c>
      <c r="D12" s="96">
        <f>大村市・南島原市・雲仙市!$D$36</f>
        <v>310</v>
      </c>
      <c r="E12" s="96">
        <f>大村市・南島原市・雲仙市!$E$36</f>
        <v>0</v>
      </c>
      <c r="F12" s="96">
        <f>大村市・南島原市・雲仙市!$G$36</f>
        <v>0</v>
      </c>
      <c r="G12" s="96">
        <f>大村市・南島原市・雲仙市!$H$36</f>
        <v>0</v>
      </c>
      <c r="H12" s="96">
        <f>大村市・南島原市・雲仙市!$J$36</f>
        <v>70</v>
      </c>
      <c r="I12" s="96">
        <f>大村市・南島原市・雲仙市!$K$36</f>
        <v>0</v>
      </c>
      <c r="J12" s="96">
        <f>大村市・南島原市・雲仙市!$M$36</f>
        <v>720</v>
      </c>
      <c r="K12" s="96">
        <f>大村市・南島原市・雲仙市!$N$36</f>
        <v>0</v>
      </c>
      <c r="L12" s="96">
        <f>大村市・南島原市・雲仙市!$P$36</f>
        <v>7180</v>
      </c>
      <c r="M12" s="96">
        <f>大村市・南島原市・雲仙市!$Q$36</f>
        <v>0</v>
      </c>
      <c r="N12" s="96">
        <f>大村市・南島原市・雲仙市!$S$36</f>
        <v>0</v>
      </c>
      <c r="O12" s="96">
        <f>大村市・南島原市・雲仙市!$T$36</f>
        <v>0</v>
      </c>
      <c r="P12" s="88">
        <f t="shared" si="0"/>
        <v>8280</v>
      </c>
      <c r="Q12" s="88">
        <f t="shared" si="1"/>
        <v>0</v>
      </c>
      <c r="R12" s="65">
        <v>3</v>
      </c>
      <c r="S12" s="106">
        <v>18268</v>
      </c>
    </row>
    <row r="13" spans="1:19" ht="37.15" customHeight="1" x14ac:dyDescent="0.2">
      <c r="A13" s="86" t="s">
        <v>200</v>
      </c>
      <c r="B13" s="87" t="s">
        <v>199</v>
      </c>
      <c r="C13" s="65" t="s">
        <v>190</v>
      </c>
      <c r="D13" s="96">
        <f>大村市・南島原市・雲仙市!$D$51</f>
        <v>0</v>
      </c>
      <c r="E13" s="96">
        <f>大村市・南島原市・雲仙市!$E$51</f>
        <v>0</v>
      </c>
      <c r="F13" s="96">
        <f>大村市・南島原市・雲仙市!$G$51</f>
        <v>0</v>
      </c>
      <c r="G13" s="96">
        <f>大村市・南島原市・雲仙市!$H$51</f>
        <v>0</v>
      </c>
      <c r="H13" s="96">
        <f>大村市・南島原市・雲仙市!$J$51</f>
        <v>0</v>
      </c>
      <c r="I13" s="96">
        <f>大村市・南島原市・雲仙市!$K$51</f>
        <v>0</v>
      </c>
      <c r="J13" s="96">
        <f>大村市・南島原市・雲仙市!$M$51</f>
        <v>0</v>
      </c>
      <c r="K13" s="96">
        <f>大村市・南島原市・雲仙市!$N$51</f>
        <v>0</v>
      </c>
      <c r="L13" s="96">
        <f>大村市・南島原市・雲仙市!$P$51</f>
        <v>8780</v>
      </c>
      <c r="M13" s="96">
        <f>大村市・南島原市・雲仙市!$Q$51</f>
        <v>0</v>
      </c>
      <c r="N13" s="96">
        <f>大村市・南島原市・雲仙市!$S$51</f>
        <v>0</v>
      </c>
      <c r="O13" s="96">
        <f>大村市・南島原市・雲仙市!$T$51</f>
        <v>0</v>
      </c>
      <c r="P13" s="88">
        <f t="shared" si="0"/>
        <v>8780</v>
      </c>
      <c r="Q13" s="88">
        <f t="shared" si="1"/>
        <v>0</v>
      </c>
      <c r="R13" s="65">
        <v>3</v>
      </c>
      <c r="S13" s="106">
        <v>17817</v>
      </c>
    </row>
    <row r="14" spans="1:19" ht="37.15" customHeight="1" x14ac:dyDescent="0.2">
      <c r="A14" s="86" t="s">
        <v>201</v>
      </c>
      <c r="B14" s="87" t="s">
        <v>202</v>
      </c>
      <c r="C14" s="65" t="s">
        <v>190</v>
      </c>
      <c r="D14" s="96">
        <f>島原市・五島市・南松浦郡・東彼杵郡!$D$18</f>
        <v>280</v>
      </c>
      <c r="E14" s="96">
        <f>島原市・五島市・南松浦郡・東彼杵郡!$E$18</f>
        <v>0</v>
      </c>
      <c r="F14" s="96">
        <f>島原市・五島市・南松浦郡・東彼杵郡!$G$18</f>
        <v>390</v>
      </c>
      <c r="G14" s="96">
        <f>島原市・五島市・南松浦郡・東彼杵郡!$H$18</f>
        <v>0</v>
      </c>
      <c r="H14" s="96">
        <f>島原市・五島市・南松浦郡・東彼杵郡!$J$18</f>
        <v>620</v>
      </c>
      <c r="I14" s="96">
        <f>島原市・五島市・南松浦郡・東彼杵郡!$K$18</f>
        <v>0</v>
      </c>
      <c r="J14" s="96">
        <f>島原市・五島市・南松浦郡・東彼杵郡!$M$18</f>
        <v>1280</v>
      </c>
      <c r="K14" s="96">
        <f>島原市・五島市・南松浦郡・東彼杵郡!$N$18</f>
        <v>0</v>
      </c>
      <c r="L14" s="96">
        <f>島原市・五島市・南松浦郡・東彼杵郡!$P$18</f>
        <v>4880</v>
      </c>
      <c r="M14" s="96">
        <f>島原市・五島市・南松浦郡・東彼杵郡!$Q$18</f>
        <v>0</v>
      </c>
      <c r="N14" s="96">
        <f>島原市・五島市・南松浦郡・東彼杵郡!$S$18</f>
        <v>0</v>
      </c>
      <c r="O14" s="96">
        <f>島原市・五島市・南松浦郡・東彼杵郡!$T$18</f>
        <v>0</v>
      </c>
      <c r="P14" s="88">
        <f t="shared" si="0"/>
        <v>7450</v>
      </c>
      <c r="Q14" s="88">
        <f t="shared" si="1"/>
        <v>0</v>
      </c>
      <c r="R14" s="65">
        <v>4</v>
      </c>
      <c r="S14" s="106">
        <v>20033</v>
      </c>
    </row>
    <row r="15" spans="1:19" ht="37.15" customHeight="1" x14ac:dyDescent="0.2">
      <c r="A15" s="86" t="s">
        <v>203</v>
      </c>
      <c r="B15" s="87" t="s">
        <v>204</v>
      </c>
      <c r="C15" s="65" t="s">
        <v>190</v>
      </c>
      <c r="D15" s="96">
        <f>島原市・五島市・南松浦郡・東彼杵郡!$D$31</f>
        <v>110</v>
      </c>
      <c r="E15" s="96">
        <f>島原市・五島市・南松浦郡・東彼杵郡!$E$31</f>
        <v>0</v>
      </c>
      <c r="F15" s="96">
        <f>島原市・五島市・南松浦郡・東彼杵郡!$G$31</f>
        <v>230</v>
      </c>
      <c r="G15" s="96">
        <f>島原市・五島市・南松浦郡・東彼杵郡!$H$31</f>
        <v>0</v>
      </c>
      <c r="H15" s="96">
        <f>島原市・五島市・南松浦郡・東彼杵郡!$J$31</f>
        <v>0</v>
      </c>
      <c r="I15" s="96">
        <f>島原市・五島市・南松浦郡・東彼杵郡!$K$31</f>
        <v>0</v>
      </c>
      <c r="J15" s="96">
        <f>島原市・五島市・南松浦郡・東彼杵郡!$M$31</f>
        <v>20</v>
      </c>
      <c r="K15" s="96">
        <f>島原市・五島市・南松浦郡・東彼杵郡!$N$31</f>
        <v>0</v>
      </c>
      <c r="L15" s="96">
        <f>島原市・五島市・南松浦郡・東彼杵郡!$P$31</f>
        <v>5970</v>
      </c>
      <c r="M15" s="96">
        <f>島原市・五島市・南松浦郡・東彼杵郡!$Q$31</f>
        <v>0</v>
      </c>
      <c r="N15" s="96">
        <f>島原市・五島市・南松浦郡・東彼杵郡!$S$31</f>
        <v>0</v>
      </c>
      <c r="O15" s="96">
        <f>島原市・五島市・南松浦郡・東彼杵郡!$T$31</f>
        <v>0</v>
      </c>
      <c r="P15" s="88">
        <f t="shared" si="0"/>
        <v>6330</v>
      </c>
      <c r="Q15" s="88">
        <f t="shared" si="1"/>
        <v>0</v>
      </c>
      <c r="R15" s="65">
        <v>4</v>
      </c>
      <c r="S15" s="106">
        <v>19122</v>
      </c>
    </row>
    <row r="16" spans="1:19" ht="37.15" customHeight="1" x14ac:dyDescent="0.2">
      <c r="A16" s="86" t="s">
        <v>205</v>
      </c>
      <c r="B16" s="87" t="s">
        <v>206</v>
      </c>
      <c r="C16" s="65" t="s">
        <v>190</v>
      </c>
      <c r="D16" s="96">
        <f>島原市・五島市・南松浦郡・東彼杵郡!$D$45</f>
        <v>0</v>
      </c>
      <c r="E16" s="96">
        <f>島原市・五島市・南松浦郡・東彼杵郡!$E$45</f>
        <v>0</v>
      </c>
      <c r="F16" s="96">
        <f>島原市・五島市・南松浦郡・東彼杵郡!$G$45</f>
        <v>0</v>
      </c>
      <c r="G16" s="96">
        <f>島原市・五島市・南松浦郡・東彼杵郡!$H$45</f>
        <v>0</v>
      </c>
      <c r="H16" s="96">
        <f>島原市・五島市・南松浦郡・東彼杵郡!$J$45</f>
        <v>0</v>
      </c>
      <c r="I16" s="96">
        <f>島原市・五島市・南松浦郡・東彼杵郡!$K$45</f>
        <v>0</v>
      </c>
      <c r="J16" s="96">
        <f>島原市・五島市・南松浦郡・東彼杵郡!$M$45</f>
        <v>0</v>
      </c>
      <c r="K16" s="96">
        <f>島原市・五島市・南松浦郡・東彼杵郡!$N$45</f>
        <v>0</v>
      </c>
      <c r="L16" s="96">
        <f>島原市・五島市・南松浦郡・東彼杵郡!$P$45</f>
        <v>2210</v>
      </c>
      <c r="M16" s="96">
        <f>島原市・五島市・南松浦郡・東彼杵郡!$Q$45</f>
        <v>0</v>
      </c>
      <c r="N16" s="96">
        <f>島原市・五島市・南松浦郡・東彼杵郡!$S$45</f>
        <v>0</v>
      </c>
      <c r="O16" s="96">
        <f>島原市・五島市・南松浦郡・東彼杵郡!$T$45</f>
        <v>0</v>
      </c>
      <c r="P16" s="88">
        <f t="shared" si="0"/>
        <v>2210</v>
      </c>
      <c r="Q16" s="88">
        <f t="shared" si="1"/>
        <v>0</v>
      </c>
      <c r="R16" s="65">
        <v>4</v>
      </c>
      <c r="S16" s="106">
        <v>9193</v>
      </c>
    </row>
    <row r="17" spans="1:19" ht="37.15" customHeight="1" x14ac:dyDescent="0.2">
      <c r="A17" s="86" t="s">
        <v>207</v>
      </c>
      <c r="B17" s="87" t="s">
        <v>208</v>
      </c>
      <c r="C17" s="65" t="s">
        <v>190</v>
      </c>
      <c r="D17" s="96">
        <f>島原市・五島市・南松浦郡・東彼杵郡!$D$56</f>
        <v>1980</v>
      </c>
      <c r="E17" s="96">
        <f>島原市・五島市・南松浦郡・東彼杵郡!$E$56</f>
        <v>0</v>
      </c>
      <c r="F17" s="96">
        <f>島原市・五島市・南松浦郡・東彼杵郡!$G$56</f>
        <v>0</v>
      </c>
      <c r="G17" s="96">
        <f>島原市・五島市・南松浦郡・東彼杵郡!$H$56</f>
        <v>0</v>
      </c>
      <c r="H17" s="96">
        <f>島原市・五島市・南松浦郡・東彼杵郡!$J$56</f>
        <v>0</v>
      </c>
      <c r="I17" s="96">
        <f>島原市・五島市・南松浦郡・東彼杵郡!$K$56</f>
        <v>0</v>
      </c>
      <c r="J17" s="96">
        <f>島原市・五島市・南松浦郡・東彼杵郡!$M$56</f>
        <v>300</v>
      </c>
      <c r="K17" s="96">
        <f>島原市・五島市・南松浦郡・東彼杵郡!$N$56</f>
        <v>0</v>
      </c>
      <c r="L17" s="96">
        <f>島原市・五島市・南松浦郡・東彼杵郡!$P$56</f>
        <v>4470</v>
      </c>
      <c r="M17" s="96">
        <f>島原市・五島市・南松浦郡・東彼杵郡!$Q$56</f>
        <v>0</v>
      </c>
      <c r="N17" s="96">
        <f>島原市・五島市・南松浦郡・東彼杵郡!$S$56</f>
        <v>50</v>
      </c>
      <c r="O17" s="96">
        <f>島原市・五島市・南松浦郡・東彼杵郡!$T$56</f>
        <v>0</v>
      </c>
      <c r="P17" s="88">
        <f t="shared" si="0"/>
        <v>6800</v>
      </c>
      <c r="Q17" s="88">
        <f t="shared" si="1"/>
        <v>0</v>
      </c>
      <c r="R17" s="65">
        <v>4</v>
      </c>
      <c r="S17" s="106">
        <v>14424</v>
      </c>
    </row>
    <row r="18" spans="1:19" ht="37.15" customHeight="1" x14ac:dyDescent="0.2">
      <c r="A18" s="86" t="s">
        <v>209</v>
      </c>
      <c r="B18" s="87" t="s">
        <v>210</v>
      </c>
      <c r="C18" s="65" t="s">
        <v>190</v>
      </c>
      <c r="D18" s="96">
        <f>佐世保市・北松浦郡!$D$39</f>
        <v>9870</v>
      </c>
      <c r="E18" s="96">
        <f>佐世保市・北松浦郡!$E$39</f>
        <v>0</v>
      </c>
      <c r="F18" s="96">
        <f>佐世保市・北松浦郡!$G$39</f>
        <v>0</v>
      </c>
      <c r="G18" s="96">
        <f>佐世保市・北松浦郡!$H$39</f>
        <v>0</v>
      </c>
      <c r="H18" s="96">
        <f>佐世保市・北松浦郡!$J$39</f>
        <v>2270</v>
      </c>
      <c r="I18" s="96">
        <f>佐世保市・北松浦郡!$K$39</f>
        <v>0</v>
      </c>
      <c r="J18" s="96">
        <f>佐世保市・北松浦郡!$M$39</f>
        <v>11050</v>
      </c>
      <c r="K18" s="96">
        <f>佐世保市・北松浦郡!$N$39</f>
        <v>0</v>
      </c>
      <c r="L18" s="96">
        <f>佐世保市・北松浦郡!$P$39</f>
        <v>17850</v>
      </c>
      <c r="M18" s="96">
        <f>佐世保市・北松浦郡!$Q$39</f>
        <v>0</v>
      </c>
      <c r="N18" s="96">
        <f>佐世保市・北松浦郡!$S$39</f>
        <v>1400</v>
      </c>
      <c r="O18" s="96">
        <f>佐世保市・北松浦郡!$T$39</f>
        <v>0</v>
      </c>
      <c r="P18" s="88">
        <f t="shared" si="0"/>
        <v>42440</v>
      </c>
      <c r="Q18" s="88">
        <f t="shared" si="1"/>
        <v>0</v>
      </c>
      <c r="R18" s="65">
        <v>5</v>
      </c>
      <c r="S18" s="106">
        <v>119571</v>
      </c>
    </row>
    <row r="19" spans="1:19" ht="37.15" customHeight="1" x14ac:dyDescent="0.2">
      <c r="A19" s="86" t="s">
        <v>211</v>
      </c>
      <c r="B19" s="87" t="s">
        <v>212</v>
      </c>
      <c r="C19" s="65" t="s">
        <v>190</v>
      </c>
      <c r="D19" s="96">
        <f>佐世保市・北松浦郡!$D$58</f>
        <v>610</v>
      </c>
      <c r="E19" s="96">
        <f>佐世保市・北松浦郡!$E$58</f>
        <v>0</v>
      </c>
      <c r="F19" s="96">
        <f>佐世保市・北松浦郡!$G$58</f>
        <v>0</v>
      </c>
      <c r="G19" s="96">
        <f>佐世保市・北松浦郡!$H$58</f>
        <v>0</v>
      </c>
      <c r="H19" s="96">
        <f>佐世保市・北松浦郡!$J$58</f>
        <v>0</v>
      </c>
      <c r="I19" s="96">
        <f>佐世保市・北松浦郡!$K$58</f>
        <v>0</v>
      </c>
      <c r="J19" s="96">
        <f>佐世保市・北松浦郡!$M$58</f>
        <v>0</v>
      </c>
      <c r="K19" s="96">
        <f>佐世保市・北松浦郡!$N$58</f>
        <v>0</v>
      </c>
      <c r="L19" s="96">
        <f>佐世保市・北松浦郡!$P$58</f>
        <v>2100</v>
      </c>
      <c r="M19" s="96">
        <f>佐世保市・北松浦郡!$Q$58</f>
        <v>0</v>
      </c>
      <c r="N19" s="96">
        <f>佐世保市・北松浦郡!$S$58</f>
        <v>0</v>
      </c>
      <c r="O19" s="96">
        <f>佐世保市・北松浦郡!$T$58</f>
        <v>0</v>
      </c>
      <c r="P19" s="88">
        <f t="shared" si="0"/>
        <v>2710</v>
      </c>
      <c r="Q19" s="88">
        <f t="shared" si="1"/>
        <v>0</v>
      </c>
      <c r="R19" s="65">
        <v>5</v>
      </c>
      <c r="S19" s="106">
        <v>7428</v>
      </c>
    </row>
    <row r="20" spans="1:19" ht="37.15" customHeight="1" x14ac:dyDescent="0.2">
      <c r="A20" s="86" t="s">
        <v>213</v>
      </c>
      <c r="B20" s="87" t="s">
        <v>214</v>
      </c>
      <c r="C20" s="65" t="s">
        <v>190</v>
      </c>
      <c r="D20" s="96">
        <f>平戸市・松浦市!$D$21</f>
        <v>210</v>
      </c>
      <c r="E20" s="96">
        <f>平戸市・松浦市!$E$21</f>
        <v>0</v>
      </c>
      <c r="F20" s="96">
        <f>平戸市・松浦市!$G$21</f>
        <v>0</v>
      </c>
      <c r="G20" s="96">
        <f>平戸市・松浦市!$H$21</f>
        <v>0</v>
      </c>
      <c r="H20" s="96">
        <f>平戸市・松浦市!$J$21</f>
        <v>0</v>
      </c>
      <c r="I20" s="96">
        <f>平戸市・松浦市!$K$21</f>
        <v>0</v>
      </c>
      <c r="J20" s="96">
        <f>平戸市・松浦市!$M$21</f>
        <v>0</v>
      </c>
      <c r="K20" s="96">
        <f>平戸市・松浦市!$N$21</f>
        <v>0</v>
      </c>
      <c r="L20" s="96">
        <f>平戸市・松浦市!$P$21</f>
        <v>4450</v>
      </c>
      <c r="M20" s="96">
        <f>平戸市・松浦市!$Q$21</f>
        <v>0</v>
      </c>
      <c r="N20" s="96">
        <f>平戸市・松浦市!$S$21</f>
        <v>0</v>
      </c>
      <c r="O20" s="96">
        <f>平戸市・松浦市!$T$21</f>
        <v>0</v>
      </c>
      <c r="P20" s="88">
        <f t="shared" si="0"/>
        <v>4660</v>
      </c>
      <c r="Q20" s="88">
        <f t="shared" si="1"/>
        <v>0</v>
      </c>
      <c r="R20" s="65">
        <v>6</v>
      </c>
      <c r="S20" s="106">
        <v>13432</v>
      </c>
    </row>
    <row r="21" spans="1:19" ht="37.15" customHeight="1" x14ac:dyDescent="0.2">
      <c r="A21" s="86" t="s">
        <v>215</v>
      </c>
      <c r="B21" s="87" t="s">
        <v>216</v>
      </c>
      <c r="C21" s="65" t="s">
        <v>190</v>
      </c>
      <c r="D21" s="96">
        <f>平戸市・松浦市!$D$31</f>
        <v>940</v>
      </c>
      <c r="E21" s="96">
        <f>平戸市・松浦市!$E$31</f>
        <v>0</v>
      </c>
      <c r="F21" s="96">
        <f>平戸市・松浦市!$G$31</f>
        <v>0</v>
      </c>
      <c r="G21" s="96">
        <f>平戸市・松浦市!$H$31</f>
        <v>0</v>
      </c>
      <c r="H21" s="96">
        <f>平戸市・松浦市!$J$31</f>
        <v>0</v>
      </c>
      <c r="I21" s="96">
        <f>平戸市・松浦市!$K$31</f>
        <v>0</v>
      </c>
      <c r="J21" s="96">
        <f>平戸市・松浦市!$M$31</f>
        <v>0</v>
      </c>
      <c r="K21" s="96">
        <f>平戸市・松浦市!$N$31</f>
        <v>0</v>
      </c>
      <c r="L21" s="96">
        <f>平戸市・松浦市!$P$31</f>
        <v>2970</v>
      </c>
      <c r="M21" s="96">
        <f>平戸市・松浦市!$Q$31</f>
        <v>0</v>
      </c>
      <c r="N21" s="96">
        <f>平戸市・松浦市!$S$31</f>
        <v>0</v>
      </c>
      <c r="O21" s="96">
        <f>平戸市・松浦市!$T$31</f>
        <v>0</v>
      </c>
      <c r="P21" s="88">
        <f t="shared" si="0"/>
        <v>3910</v>
      </c>
      <c r="Q21" s="88">
        <f t="shared" si="1"/>
        <v>0</v>
      </c>
      <c r="R21" s="65">
        <v>6</v>
      </c>
      <c r="S21" s="106">
        <v>9853</v>
      </c>
    </row>
    <row r="22" spans="1:19" ht="37.15" customHeight="1" x14ac:dyDescent="0.2">
      <c r="A22" s="86" t="s">
        <v>217</v>
      </c>
      <c r="B22" s="87" t="s">
        <v>218</v>
      </c>
      <c r="C22" s="65" t="s">
        <v>190</v>
      </c>
      <c r="D22" s="96">
        <f>壱岐市・対馬市!$D$20</f>
        <v>1260</v>
      </c>
      <c r="E22" s="96">
        <f>壱岐市・対馬市!$E$20</f>
        <v>0</v>
      </c>
      <c r="F22" s="96">
        <f>壱岐市・対馬市!$G$20</f>
        <v>0</v>
      </c>
      <c r="G22" s="96">
        <f>壱岐市・対馬市!$H$20</f>
        <v>0</v>
      </c>
      <c r="H22" s="96">
        <f>壱岐市・対馬市!$J$20</f>
        <v>20</v>
      </c>
      <c r="I22" s="96">
        <f>壱岐市・対馬市!$K$20</f>
        <v>0</v>
      </c>
      <c r="J22" s="96">
        <f>壱岐市・対馬市!$M$20</f>
        <v>1200</v>
      </c>
      <c r="K22" s="96">
        <f>壱岐市・対馬市!$N$20</f>
        <v>0</v>
      </c>
      <c r="L22" s="96">
        <f>壱岐市・対馬市!$P$20</f>
        <v>220</v>
      </c>
      <c r="M22" s="96">
        <f>壱岐市・対馬市!$Q$20</f>
        <v>0</v>
      </c>
      <c r="N22" s="96">
        <f>壱岐市・対馬市!$S$20</f>
        <v>0</v>
      </c>
      <c r="O22" s="96">
        <f>壱岐市・対馬市!$T$20</f>
        <v>0</v>
      </c>
      <c r="P22" s="88">
        <f t="shared" si="0"/>
        <v>2700</v>
      </c>
      <c r="Q22" s="88">
        <f t="shared" si="1"/>
        <v>0</v>
      </c>
      <c r="R22" s="65">
        <v>7</v>
      </c>
      <c r="S22" s="106">
        <v>11182</v>
      </c>
    </row>
    <row r="23" spans="1:19" ht="37.15" customHeight="1" x14ac:dyDescent="0.2">
      <c r="A23" s="86" t="s">
        <v>219</v>
      </c>
      <c r="B23" s="87" t="s">
        <v>220</v>
      </c>
      <c r="C23" s="65" t="s">
        <v>190</v>
      </c>
      <c r="D23" s="96">
        <f>壱岐市・対馬市!$D$28</f>
        <v>0</v>
      </c>
      <c r="E23" s="96">
        <f>壱岐市・対馬市!$E$28</f>
        <v>0</v>
      </c>
      <c r="F23" s="96">
        <f>壱岐市・対馬市!$G$28</f>
        <v>0</v>
      </c>
      <c r="G23" s="96">
        <f>壱岐市・対馬市!$H$28</f>
        <v>0</v>
      </c>
      <c r="H23" s="96">
        <f>壱岐市・対馬市!$J$28</f>
        <v>0</v>
      </c>
      <c r="I23" s="96">
        <f>壱岐市・対馬市!$K$28</f>
        <v>0</v>
      </c>
      <c r="J23" s="96">
        <f>壱岐市・対馬市!$M$28</f>
        <v>90</v>
      </c>
      <c r="K23" s="96">
        <f>壱岐市・対馬市!$N$28</f>
        <v>0</v>
      </c>
      <c r="L23" s="96">
        <f>壱岐市・対馬市!$P$28</f>
        <v>1880</v>
      </c>
      <c r="M23" s="96">
        <f>壱岐市・対馬市!$Q$28</f>
        <v>0</v>
      </c>
      <c r="N23" s="96">
        <f>壱岐市・対馬市!$S$28</f>
        <v>0</v>
      </c>
      <c r="O23" s="96">
        <f>壱岐市・対馬市!$T$28</f>
        <v>0</v>
      </c>
      <c r="P23" s="88">
        <f t="shared" si="0"/>
        <v>1970</v>
      </c>
      <c r="Q23" s="88">
        <f t="shared" si="1"/>
        <v>0</v>
      </c>
      <c r="R23" s="65">
        <v>7</v>
      </c>
      <c r="S23" s="106">
        <v>14416</v>
      </c>
    </row>
    <row r="24" spans="1:19" ht="37.15" customHeight="1" x14ac:dyDescent="0.2">
      <c r="A24" s="65" t="s">
        <v>221</v>
      </c>
      <c r="B24" s="87"/>
      <c r="C24" s="65" t="s">
        <v>190</v>
      </c>
      <c r="D24" s="96">
        <f t="shared" ref="D24:M24" si="2">SUM(D7:D23)</f>
        <v>34260</v>
      </c>
      <c r="E24" s="96">
        <f t="shared" si="2"/>
        <v>0</v>
      </c>
      <c r="F24" s="96">
        <f t="shared" si="2"/>
        <v>910</v>
      </c>
      <c r="G24" s="96">
        <f t="shared" si="2"/>
        <v>0</v>
      </c>
      <c r="H24" s="96">
        <f t="shared" si="2"/>
        <v>8210</v>
      </c>
      <c r="I24" s="96">
        <f t="shared" si="2"/>
        <v>0</v>
      </c>
      <c r="J24" s="96">
        <f t="shared" si="2"/>
        <v>17890</v>
      </c>
      <c r="K24" s="96">
        <f t="shared" si="2"/>
        <v>0</v>
      </c>
      <c r="L24" s="96">
        <f t="shared" si="2"/>
        <v>177920</v>
      </c>
      <c r="M24" s="96">
        <f t="shared" si="2"/>
        <v>0</v>
      </c>
      <c r="N24" s="94">
        <f>SUM(N7:N23)</f>
        <v>7090</v>
      </c>
      <c r="O24" s="94">
        <f>SUM(O7:O23)</f>
        <v>0</v>
      </c>
      <c r="P24" s="96">
        <f>SUM(P7:P23)</f>
        <v>246280</v>
      </c>
      <c r="Q24" s="96">
        <f>SUM(Q7:Q23)</f>
        <v>0</v>
      </c>
      <c r="R24" s="65"/>
      <c r="S24" s="106">
        <f>SUM(S7:S23)</f>
        <v>633943</v>
      </c>
    </row>
    <row r="25" spans="1:19" ht="4.5" hidden="1" customHeight="1" x14ac:dyDescent="0.45">
      <c r="D25" s="89" t="s">
        <v>222</v>
      </c>
      <c r="E25" s="89"/>
      <c r="F25" s="89"/>
      <c r="G25" s="89"/>
      <c r="H25" s="89"/>
      <c r="I25" s="89"/>
      <c r="J25" s="89"/>
      <c r="K25" s="89"/>
      <c r="L25" s="89"/>
      <c r="M25" s="89"/>
      <c r="Q25" s="90"/>
      <c r="R25" s="90"/>
    </row>
    <row r="26" spans="1:19" ht="7.5" hidden="1" customHeight="1" x14ac:dyDescent="0.45">
      <c r="D26" s="89"/>
      <c r="E26" s="89"/>
      <c r="F26" s="89"/>
      <c r="G26" s="89"/>
      <c r="H26" s="89"/>
      <c r="I26" s="89"/>
      <c r="J26" s="89"/>
      <c r="K26" s="89"/>
      <c r="L26" s="89"/>
      <c r="M26" s="89"/>
      <c r="Q26" s="69"/>
      <c r="R26" s="69"/>
    </row>
    <row r="27" spans="1:19" ht="21.75" hidden="1" customHeight="1" x14ac:dyDescent="0.45"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91">
        <v>36130</v>
      </c>
      <c r="O27" s="91"/>
      <c r="P27" s="70" t="s">
        <v>223</v>
      </c>
      <c r="Q27" s="70"/>
      <c r="R27" s="70"/>
    </row>
    <row r="28" spans="1:19" ht="5.25" hidden="1" customHeight="1" x14ac:dyDescent="0.2">
      <c r="F28" s="71"/>
      <c r="G28" s="72"/>
      <c r="H28" s="72"/>
      <c r="I28" s="72"/>
      <c r="J28" s="72"/>
      <c r="K28" s="72"/>
      <c r="L28" s="72"/>
      <c r="N28" s="92"/>
      <c r="O28" s="92"/>
      <c r="P28" s="73"/>
      <c r="Q28" s="73"/>
      <c r="R28" s="73"/>
    </row>
    <row r="29" spans="1:19" s="80" customFormat="1" ht="17.5" hidden="1" customHeight="1" x14ac:dyDescent="0.2">
      <c r="A29" s="74" t="s">
        <v>172</v>
      </c>
      <c r="B29" s="75" t="s">
        <v>173</v>
      </c>
      <c r="C29" s="76"/>
      <c r="D29" s="77" t="s">
        <v>174</v>
      </c>
      <c r="E29" s="78"/>
      <c r="F29" s="77" t="s">
        <v>175</v>
      </c>
      <c r="G29" s="78"/>
      <c r="H29" s="77" t="s">
        <v>176</v>
      </c>
      <c r="I29" s="78"/>
      <c r="J29" s="77" t="s">
        <v>177</v>
      </c>
      <c r="K29" s="78"/>
      <c r="L29" s="77" t="s">
        <v>224</v>
      </c>
      <c r="M29" s="78"/>
      <c r="N29" s="77"/>
      <c r="O29" s="78"/>
      <c r="P29" s="76" t="s">
        <v>179</v>
      </c>
      <c r="Q29" s="79" t="s">
        <v>180</v>
      </c>
      <c r="R29" s="76" t="s">
        <v>181</v>
      </c>
    </row>
    <row r="30" spans="1:19" s="80" customFormat="1" ht="17.5" hidden="1" customHeight="1" x14ac:dyDescent="0.2">
      <c r="A30" s="81"/>
      <c r="B30" s="82"/>
      <c r="C30" s="83"/>
      <c r="D30" s="64" t="s">
        <v>182</v>
      </c>
      <c r="E30" s="84" t="s">
        <v>183</v>
      </c>
      <c r="F30" s="64" t="s">
        <v>182</v>
      </c>
      <c r="G30" s="84" t="s">
        <v>184</v>
      </c>
      <c r="H30" s="64" t="s">
        <v>182</v>
      </c>
      <c r="I30" s="84" t="s">
        <v>185</v>
      </c>
      <c r="J30" s="64" t="s">
        <v>182</v>
      </c>
      <c r="K30" s="84" t="s">
        <v>225</v>
      </c>
      <c r="L30" s="64" t="s">
        <v>182</v>
      </c>
      <c r="M30" s="84" t="s">
        <v>188</v>
      </c>
      <c r="N30" s="64" t="s">
        <v>182</v>
      </c>
      <c r="O30" s="84" t="s">
        <v>226</v>
      </c>
      <c r="P30" s="83"/>
      <c r="Q30" s="85"/>
      <c r="R30" s="83"/>
    </row>
    <row r="31" spans="1:19" ht="30" customHeight="1" x14ac:dyDescent="0.2"/>
    <row r="32" spans="1:19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</sheetData>
  <mergeCells count="16">
    <mergeCell ref="D1:M3"/>
    <mergeCell ref="Q1:R2"/>
    <mergeCell ref="N3:O4"/>
    <mergeCell ref="P3:R4"/>
    <mergeCell ref="A5:A6"/>
    <mergeCell ref="B5:B6"/>
    <mergeCell ref="C5:C6"/>
    <mergeCell ref="D5:E5"/>
    <mergeCell ref="F5:G5"/>
    <mergeCell ref="H5:I5"/>
    <mergeCell ref="J5:K5"/>
    <mergeCell ref="L5:M5"/>
    <mergeCell ref="N5:O5"/>
    <mergeCell ref="P5:P6"/>
    <mergeCell ref="Q5:Q6"/>
    <mergeCell ref="R5:R6"/>
  </mergeCells>
  <phoneticPr fontId="2"/>
  <pageMargins left="1.04" right="0.39370078740157483" top="0.39370078740157483" bottom="0.39370078740157483" header="0.44" footer="0"/>
  <pageSetup paperSize="12" scale="95" orientation="landscape" r:id="rId1"/>
  <headerFooter alignWithMargins="0">
    <oddHeader>&amp;R&amp;"HG丸ｺﾞｼｯｸM-PRO,ﾒﾃﾞｨｳﾑ"&amp;9PAGE.&amp;P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EA062-0A49-4459-9216-9C4D622F6E0A}">
  <dimension ref="A1:T59"/>
  <sheetViews>
    <sheetView showZeros="0" zoomScaleNormal="100" workbookViewId="0">
      <selection activeCell="H44" sqref="H44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7.6328125" style="38" customWidth="1"/>
    <col min="6" max="6" width="12.6328125" style="3" customWidth="1"/>
    <col min="7" max="8" width="7.6328125" style="38" customWidth="1"/>
    <col min="9" max="9" width="12.6328125" style="3" customWidth="1"/>
    <col min="10" max="11" width="7.6328125" style="38" customWidth="1"/>
    <col min="12" max="12" width="12.6328125" style="3" customWidth="1"/>
    <col min="13" max="14" width="7.6328125" style="38" customWidth="1"/>
    <col min="15" max="15" width="12.6328125" style="3" customWidth="1"/>
    <col min="16" max="17" width="7.6328125" style="38" customWidth="1"/>
    <col min="18" max="18" width="10.6328125" style="3" customWidth="1"/>
    <col min="19" max="20" width="7.6328125" style="3" customWidth="1"/>
    <col min="21" max="16384" width="9" style="3"/>
  </cols>
  <sheetData>
    <row r="1" spans="1:20" ht="24" customHeight="1" x14ac:dyDescent="0.35">
      <c r="A1" s="1" t="s">
        <v>1</v>
      </c>
      <c r="B1" s="2" t="s">
        <v>27</v>
      </c>
      <c r="C1" s="1"/>
      <c r="F1" s="140" t="s">
        <v>257</v>
      </c>
      <c r="G1" s="140"/>
      <c r="H1" s="140"/>
      <c r="I1" s="140"/>
      <c r="J1" s="140"/>
      <c r="K1" s="140"/>
      <c r="L1" s="140"/>
      <c r="P1" s="37"/>
    </row>
    <row r="2" spans="1:20" ht="6.65" customHeight="1" x14ac:dyDescent="0.2">
      <c r="C2" s="4"/>
      <c r="F2" s="99"/>
      <c r="G2" s="104"/>
      <c r="H2" s="104"/>
      <c r="I2" s="99"/>
      <c r="J2" s="104"/>
      <c r="K2" s="40"/>
      <c r="L2" s="5"/>
      <c r="M2" s="124">
        <v>46296</v>
      </c>
      <c r="N2" s="124"/>
      <c r="O2" s="123" t="s">
        <v>422</v>
      </c>
      <c r="P2" s="123"/>
      <c r="Q2" s="123"/>
    </row>
    <row r="3" spans="1:20" ht="6.65" customHeight="1" thickBot="1" x14ac:dyDescent="0.25">
      <c r="M3" s="124"/>
      <c r="N3" s="124"/>
      <c r="O3" s="123"/>
      <c r="P3" s="123"/>
      <c r="Q3" s="123"/>
    </row>
    <row r="4" spans="1:20" ht="12.75" customHeight="1" x14ac:dyDescent="0.2">
      <c r="A4" s="146" t="s">
        <v>68</v>
      </c>
      <c r="B4" s="147"/>
      <c r="C4" s="147"/>
      <c r="D4" s="147"/>
      <c r="E4" s="151" t="s">
        <v>69</v>
      </c>
      <c r="F4" s="147"/>
      <c r="G4" s="147"/>
      <c r="H4" s="152"/>
      <c r="I4" s="126" t="s">
        <v>70</v>
      </c>
      <c r="J4" s="126"/>
      <c r="K4" s="126" t="s">
        <v>71</v>
      </c>
      <c r="L4" s="126"/>
      <c r="M4" s="126"/>
      <c r="N4" s="41" t="s">
        <v>72</v>
      </c>
      <c r="O4" s="126" t="s">
        <v>73</v>
      </c>
      <c r="P4" s="126"/>
      <c r="Q4" s="126"/>
      <c r="R4" s="126" t="s">
        <v>74</v>
      </c>
      <c r="S4" s="126"/>
      <c r="T4" s="43" t="s">
        <v>75</v>
      </c>
    </row>
    <row r="5" spans="1:20" ht="12.75" customHeight="1" x14ac:dyDescent="0.2">
      <c r="A5" s="148"/>
      <c r="B5" s="132"/>
      <c r="C5" s="132"/>
      <c r="D5" s="132"/>
      <c r="E5" s="131"/>
      <c r="F5" s="132"/>
      <c r="G5" s="132"/>
      <c r="H5" s="133"/>
      <c r="I5" s="129"/>
      <c r="J5" s="129"/>
      <c r="K5" s="131" t="s">
        <v>76</v>
      </c>
      <c r="L5" s="132"/>
      <c r="M5" s="133"/>
      <c r="N5" s="142"/>
      <c r="O5" s="155">
        <f>壱岐市・対馬市!$O$5:$P$7</f>
        <v>0</v>
      </c>
      <c r="P5" s="156"/>
      <c r="Q5" s="42"/>
      <c r="R5" s="129"/>
      <c r="S5" s="129"/>
      <c r="T5" s="153"/>
    </row>
    <row r="6" spans="1:20" ht="12.75" customHeight="1" x14ac:dyDescent="0.2">
      <c r="A6" s="149"/>
      <c r="B6" s="135"/>
      <c r="C6" s="135"/>
      <c r="D6" s="135"/>
      <c r="E6" s="134"/>
      <c r="F6" s="135"/>
      <c r="G6" s="135"/>
      <c r="H6" s="136"/>
      <c r="I6" s="129"/>
      <c r="J6" s="129"/>
      <c r="K6" s="134"/>
      <c r="L6" s="135"/>
      <c r="M6" s="136"/>
      <c r="N6" s="142"/>
      <c r="O6" s="157"/>
      <c r="P6" s="158"/>
      <c r="Q6" s="127" t="s">
        <v>77</v>
      </c>
      <c r="R6" s="129"/>
      <c r="S6" s="129"/>
      <c r="T6" s="153"/>
    </row>
    <row r="7" spans="1:20" ht="12.75" customHeight="1" thickBot="1" x14ac:dyDescent="0.25">
      <c r="A7" s="150"/>
      <c r="B7" s="138"/>
      <c r="C7" s="138"/>
      <c r="D7" s="138"/>
      <c r="E7" s="137"/>
      <c r="F7" s="138"/>
      <c r="G7" s="138"/>
      <c r="H7" s="139"/>
      <c r="I7" s="130"/>
      <c r="J7" s="130"/>
      <c r="K7" s="137"/>
      <c r="L7" s="138"/>
      <c r="M7" s="139"/>
      <c r="N7" s="143"/>
      <c r="O7" s="159"/>
      <c r="P7" s="160"/>
      <c r="Q7" s="128"/>
      <c r="R7" s="130"/>
      <c r="S7" s="130"/>
      <c r="T7" s="154"/>
    </row>
    <row r="8" spans="1:20" ht="8.15" customHeight="1" x14ac:dyDescent="0.2"/>
    <row r="9" spans="1:20" ht="13" customHeight="1" x14ac:dyDescent="0.2">
      <c r="A9" s="6" t="s">
        <v>1</v>
      </c>
      <c r="B9" s="7" t="s">
        <v>0</v>
      </c>
      <c r="C9" s="141" t="s">
        <v>3</v>
      </c>
      <c r="D9" s="125"/>
      <c r="E9" s="125"/>
      <c r="F9" s="125" t="s">
        <v>5</v>
      </c>
      <c r="G9" s="125"/>
      <c r="H9" s="125"/>
      <c r="I9" s="125" t="s">
        <v>4</v>
      </c>
      <c r="J9" s="125"/>
      <c r="K9" s="125"/>
      <c r="L9" s="125" t="s">
        <v>12</v>
      </c>
      <c r="M9" s="125"/>
      <c r="N9" s="125"/>
      <c r="O9" s="125" t="s">
        <v>28</v>
      </c>
      <c r="P9" s="125"/>
      <c r="Q9" s="125"/>
      <c r="R9" s="144" t="s">
        <v>304</v>
      </c>
      <c r="S9" s="145"/>
      <c r="T9" s="141"/>
    </row>
    <row r="10" spans="1:20" ht="13" customHeight="1" x14ac:dyDescent="0.2">
      <c r="A10" s="8"/>
      <c r="B10" s="9"/>
      <c r="C10" s="141" t="s">
        <v>6</v>
      </c>
      <c r="D10" s="125"/>
      <c r="E10" s="125"/>
      <c r="F10" s="125" t="s">
        <v>7</v>
      </c>
      <c r="G10" s="125"/>
      <c r="H10" s="125"/>
      <c r="I10" s="125" t="s">
        <v>8</v>
      </c>
      <c r="J10" s="125"/>
      <c r="K10" s="125"/>
      <c r="L10" s="125" t="s">
        <v>9</v>
      </c>
      <c r="M10" s="125"/>
      <c r="N10" s="125"/>
      <c r="O10" s="125" t="s">
        <v>29</v>
      </c>
      <c r="P10" s="125"/>
      <c r="Q10" s="125"/>
      <c r="R10" s="125" t="s">
        <v>305</v>
      </c>
      <c r="S10" s="125"/>
      <c r="T10" s="125"/>
    </row>
    <row r="11" spans="1:20" ht="13" customHeight="1" x14ac:dyDescent="0.2">
      <c r="A11" s="10" t="s">
        <v>13</v>
      </c>
      <c r="B11" s="11" t="s">
        <v>10</v>
      </c>
      <c r="C11" s="60" t="s">
        <v>11</v>
      </c>
      <c r="D11" s="39" t="s">
        <v>59</v>
      </c>
      <c r="E11" s="39" t="s">
        <v>2</v>
      </c>
      <c r="F11" s="12" t="s">
        <v>11</v>
      </c>
      <c r="G11" s="39" t="s">
        <v>60</v>
      </c>
      <c r="H11" s="39" t="s">
        <v>2</v>
      </c>
      <c r="I11" s="12" t="s">
        <v>11</v>
      </c>
      <c r="J11" s="39" t="s">
        <v>60</v>
      </c>
      <c r="K11" s="39" t="s">
        <v>2</v>
      </c>
      <c r="L11" s="12" t="s">
        <v>11</v>
      </c>
      <c r="M11" s="39" t="s">
        <v>60</v>
      </c>
      <c r="N11" s="39" t="s">
        <v>2</v>
      </c>
      <c r="O11" s="12" t="s">
        <v>11</v>
      </c>
      <c r="P11" s="39" t="s">
        <v>60</v>
      </c>
      <c r="Q11" s="39" t="s">
        <v>2</v>
      </c>
      <c r="R11" s="12" t="s">
        <v>11</v>
      </c>
      <c r="S11" s="39" t="s">
        <v>59</v>
      </c>
      <c r="T11" s="39" t="s">
        <v>2</v>
      </c>
    </row>
    <row r="12" spans="1:20" ht="11.5" customHeight="1" x14ac:dyDescent="0.2">
      <c r="A12" s="13" t="s">
        <v>30</v>
      </c>
      <c r="B12" s="20">
        <v>1</v>
      </c>
      <c r="C12" s="32" t="s">
        <v>327</v>
      </c>
      <c r="D12" s="32">
        <v>170</v>
      </c>
      <c r="E12" s="100"/>
      <c r="F12" s="32"/>
      <c r="G12" s="32"/>
      <c r="H12" s="101"/>
      <c r="I12" s="32" t="s">
        <v>328</v>
      </c>
      <c r="J12" s="97">
        <v>1900</v>
      </c>
      <c r="K12" s="100"/>
      <c r="L12" s="32"/>
      <c r="M12" s="32"/>
      <c r="N12" s="100"/>
      <c r="O12" s="52" t="s">
        <v>329</v>
      </c>
      <c r="P12" s="97">
        <v>1200</v>
      </c>
      <c r="Q12" s="53"/>
      <c r="R12" s="32" t="s">
        <v>276</v>
      </c>
      <c r="S12" s="54">
        <v>120</v>
      </c>
      <c r="T12" s="54"/>
    </row>
    <row r="13" spans="1:20" ht="11.5" customHeight="1" x14ac:dyDescent="0.2">
      <c r="A13" s="8"/>
      <c r="B13" s="21"/>
      <c r="C13" s="32" t="s">
        <v>330</v>
      </c>
      <c r="D13" s="32">
        <v>460</v>
      </c>
      <c r="E13" s="100"/>
      <c r="F13" s="32"/>
      <c r="G13" s="32"/>
      <c r="H13" s="101"/>
      <c r="I13" s="32" t="s">
        <v>331</v>
      </c>
      <c r="J13" s="32">
        <v>240</v>
      </c>
      <c r="K13" s="100"/>
      <c r="L13" s="32"/>
      <c r="M13" s="32"/>
      <c r="N13" s="100"/>
      <c r="O13" s="52" t="s">
        <v>332</v>
      </c>
      <c r="P13" s="97">
        <v>3830</v>
      </c>
      <c r="Q13" s="53"/>
      <c r="R13" s="32" t="s">
        <v>277</v>
      </c>
      <c r="S13" s="54">
        <v>120</v>
      </c>
      <c r="T13" s="54"/>
    </row>
    <row r="14" spans="1:20" ht="11.5" customHeight="1" x14ac:dyDescent="0.2">
      <c r="A14" s="8"/>
      <c r="B14" s="21"/>
      <c r="C14" s="32" t="s">
        <v>333</v>
      </c>
      <c r="D14" s="32">
        <v>350</v>
      </c>
      <c r="E14" s="100"/>
      <c r="F14" s="32"/>
      <c r="G14" s="32"/>
      <c r="H14" s="101"/>
      <c r="I14" s="32"/>
      <c r="J14" s="32"/>
      <c r="K14" s="100"/>
      <c r="L14" s="32"/>
      <c r="M14" s="32"/>
      <c r="N14" s="100"/>
      <c r="O14" s="52" t="s">
        <v>230</v>
      </c>
      <c r="P14" s="97">
        <v>1230</v>
      </c>
      <c r="Q14" s="53"/>
      <c r="R14" s="32" t="s">
        <v>278</v>
      </c>
      <c r="S14" s="55">
        <v>120</v>
      </c>
      <c r="T14" s="55"/>
    </row>
    <row r="15" spans="1:20" ht="11.5" customHeight="1" x14ac:dyDescent="0.2">
      <c r="A15" s="8"/>
      <c r="B15" s="21"/>
      <c r="C15" s="32" t="s">
        <v>334</v>
      </c>
      <c r="D15" s="32">
        <v>810</v>
      </c>
      <c r="E15" s="100"/>
      <c r="F15" s="32"/>
      <c r="G15" s="32"/>
      <c r="H15" s="101"/>
      <c r="I15" s="32"/>
      <c r="J15" s="32"/>
      <c r="K15" s="100"/>
      <c r="L15" s="32"/>
      <c r="M15" s="32"/>
      <c r="N15" s="100"/>
      <c r="O15" s="52" t="s">
        <v>231</v>
      </c>
      <c r="P15" s="97">
        <v>1300</v>
      </c>
      <c r="Q15" s="53"/>
      <c r="R15" s="32" t="s">
        <v>279</v>
      </c>
      <c r="S15" s="55">
        <v>50</v>
      </c>
      <c r="T15" s="55"/>
    </row>
    <row r="16" spans="1:20" ht="11.5" customHeight="1" x14ac:dyDescent="0.2">
      <c r="A16" s="8"/>
      <c r="B16" s="21"/>
      <c r="C16" s="32" t="s">
        <v>245</v>
      </c>
      <c r="D16" s="97">
        <v>1610</v>
      </c>
      <c r="E16" s="100"/>
      <c r="F16" s="32"/>
      <c r="G16" s="32"/>
      <c r="H16" s="101"/>
      <c r="I16" s="32"/>
      <c r="J16" s="97"/>
      <c r="K16" s="100"/>
      <c r="L16" s="32"/>
      <c r="M16" s="32"/>
      <c r="N16" s="100"/>
      <c r="O16" s="52" t="s">
        <v>103</v>
      </c>
      <c r="P16" s="97">
        <v>1560</v>
      </c>
      <c r="Q16" s="53"/>
      <c r="R16" s="32" t="s">
        <v>280</v>
      </c>
      <c r="S16" s="55">
        <v>50</v>
      </c>
      <c r="T16" s="55"/>
    </row>
    <row r="17" spans="1:20" ht="11.5" customHeight="1" x14ac:dyDescent="0.2">
      <c r="A17" s="8"/>
      <c r="B17" s="21"/>
      <c r="C17" s="32" t="s">
        <v>246</v>
      </c>
      <c r="D17" s="97">
        <v>820</v>
      </c>
      <c r="E17" s="100"/>
      <c r="F17" s="32"/>
      <c r="G17" s="32"/>
      <c r="H17" s="101"/>
      <c r="I17" s="32"/>
      <c r="J17" s="32"/>
      <c r="K17" s="100"/>
      <c r="L17" s="32"/>
      <c r="M17" s="32"/>
      <c r="N17" s="100"/>
      <c r="O17" s="52" t="s">
        <v>232</v>
      </c>
      <c r="P17" s="97">
        <v>1560</v>
      </c>
      <c r="Q17" s="53"/>
      <c r="R17" s="32" t="s">
        <v>281</v>
      </c>
      <c r="S17" s="54">
        <v>50</v>
      </c>
      <c r="T17" s="54"/>
    </row>
    <row r="18" spans="1:20" ht="11.5" customHeight="1" x14ac:dyDescent="0.2">
      <c r="A18" s="8"/>
      <c r="B18" s="21"/>
      <c r="C18" s="32" t="s">
        <v>105</v>
      </c>
      <c r="D18" s="97">
        <v>550</v>
      </c>
      <c r="E18" s="100"/>
      <c r="F18" s="32"/>
      <c r="G18" s="32"/>
      <c r="H18" s="101"/>
      <c r="I18" s="32"/>
      <c r="J18" s="32"/>
      <c r="K18" s="100"/>
      <c r="L18" s="32"/>
      <c r="M18" s="32"/>
      <c r="N18" s="100"/>
      <c r="O18" s="52" t="s">
        <v>104</v>
      </c>
      <c r="P18" s="97">
        <v>1510</v>
      </c>
      <c r="Q18" s="53"/>
      <c r="R18" s="32" t="s">
        <v>282</v>
      </c>
      <c r="S18" s="55">
        <v>100</v>
      </c>
      <c r="T18" s="55"/>
    </row>
    <row r="19" spans="1:20" ht="11.5" customHeight="1" x14ac:dyDescent="0.2">
      <c r="A19" s="8"/>
      <c r="B19" s="21"/>
      <c r="C19" s="32" t="s">
        <v>335</v>
      </c>
      <c r="D19" s="32">
        <v>690</v>
      </c>
      <c r="E19" s="100"/>
      <c r="F19" s="32"/>
      <c r="G19" s="32"/>
      <c r="H19" s="101"/>
      <c r="I19" s="32"/>
      <c r="J19" s="32"/>
      <c r="K19" s="100"/>
      <c r="L19" s="32"/>
      <c r="M19" s="32"/>
      <c r="N19" s="100"/>
      <c r="O19" s="52" t="s">
        <v>106</v>
      </c>
      <c r="P19" s="97">
        <v>2130</v>
      </c>
      <c r="Q19" s="53"/>
      <c r="R19" s="32" t="s">
        <v>283</v>
      </c>
      <c r="S19" s="54">
        <v>50</v>
      </c>
      <c r="T19" s="54"/>
    </row>
    <row r="20" spans="1:20" ht="11.5" customHeight="1" x14ac:dyDescent="0.2">
      <c r="A20" s="8"/>
      <c r="B20" s="21"/>
      <c r="C20" s="32" t="s">
        <v>336</v>
      </c>
      <c r="D20" s="32">
        <v>360</v>
      </c>
      <c r="E20" s="100"/>
      <c r="F20" s="32"/>
      <c r="G20" s="32"/>
      <c r="H20" s="101"/>
      <c r="I20" s="32"/>
      <c r="J20" s="32"/>
      <c r="K20" s="100"/>
      <c r="L20" s="32"/>
      <c r="M20" s="32"/>
      <c r="N20" s="100"/>
      <c r="O20" s="52" t="s">
        <v>107</v>
      </c>
      <c r="P20" s="32">
        <v>790</v>
      </c>
      <c r="Q20" s="53"/>
      <c r="R20" s="32" t="s">
        <v>284</v>
      </c>
      <c r="S20" s="55">
        <v>50</v>
      </c>
      <c r="T20" s="55"/>
    </row>
    <row r="21" spans="1:20" ht="11.5" customHeight="1" x14ac:dyDescent="0.2">
      <c r="A21" s="8"/>
      <c r="B21" s="21"/>
      <c r="C21" s="32" t="s">
        <v>337</v>
      </c>
      <c r="D21" s="32">
        <v>380</v>
      </c>
      <c r="E21" s="100"/>
      <c r="F21" s="32"/>
      <c r="G21" s="32"/>
      <c r="H21" s="101"/>
      <c r="I21" s="32"/>
      <c r="J21" s="32"/>
      <c r="K21" s="100"/>
      <c r="L21" s="32"/>
      <c r="M21" s="32"/>
      <c r="N21" s="100"/>
      <c r="O21" s="52" t="s">
        <v>249</v>
      </c>
      <c r="P21" s="97">
        <v>1570</v>
      </c>
      <c r="Q21" s="53"/>
      <c r="R21" s="32" t="s">
        <v>285</v>
      </c>
      <c r="S21" s="55">
        <v>50</v>
      </c>
      <c r="T21" s="55"/>
    </row>
    <row r="22" spans="1:20" ht="11.5" customHeight="1" x14ac:dyDescent="0.2">
      <c r="A22" s="8"/>
      <c r="B22" s="21"/>
      <c r="C22" s="32" t="s">
        <v>338</v>
      </c>
      <c r="D22" s="32">
        <v>380</v>
      </c>
      <c r="E22" s="100"/>
      <c r="F22" s="32"/>
      <c r="G22" s="32"/>
      <c r="H22" s="101"/>
      <c r="I22" s="32"/>
      <c r="J22" s="32"/>
      <c r="K22" s="100"/>
      <c r="L22" s="32"/>
      <c r="M22" s="32"/>
      <c r="N22" s="100"/>
      <c r="O22" s="52" t="s">
        <v>339</v>
      </c>
      <c r="P22" s="97">
        <v>1330</v>
      </c>
      <c r="Q22" s="53"/>
      <c r="R22" s="32" t="s">
        <v>286</v>
      </c>
      <c r="S22" s="55">
        <v>150</v>
      </c>
      <c r="T22" s="55"/>
    </row>
    <row r="23" spans="1:20" ht="11.5" customHeight="1" x14ac:dyDescent="0.2">
      <c r="A23" s="8"/>
      <c r="B23" s="21"/>
      <c r="C23" s="32" t="s">
        <v>108</v>
      </c>
      <c r="D23" s="32">
        <v>450</v>
      </c>
      <c r="E23" s="100"/>
      <c r="F23" s="32"/>
      <c r="G23" s="32"/>
      <c r="H23" s="101"/>
      <c r="I23" s="32"/>
      <c r="J23" s="32"/>
      <c r="K23" s="100"/>
      <c r="L23" s="32"/>
      <c r="M23" s="32"/>
      <c r="N23" s="100"/>
      <c r="O23" s="52" t="s">
        <v>250</v>
      </c>
      <c r="P23" s="97">
        <v>1170</v>
      </c>
      <c r="Q23" s="53"/>
      <c r="R23" s="32" t="s">
        <v>287</v>
      </c>
      <c r="S23" s="55">
        <v>50</v>
      </c>
      <c r="T23" s="55"/>
    </row>
    <row r="24" spans="1:20" ht="11.5" customHeight="1" x14ac:dyDescent="0.2">
      <c r="A24" s="8"/>
      <c r="B24" s="21"/>
      <c r="C24" s="32" t="s">
        <v>247</v>
      </c>
      <c r="D24" s="97">
        <v>1500</v>
      </c>
      <c r="E24" s="100"/>
      <c r="F24" s="32"/>
      <c r="G24" s="32"/>
      <c r="H24" s="101"/>
      <c r="I24" s="32"/>
      <c r="J24" s="32"/>
      <c r="K24" s="100"/>
      <c r="L24" s="32"/>
      <c r="M24" s="32"/>
      <c r="N24" s="100"/>
      <c r="O24" s="52" t="s">
        <v>340</v>
      </c>
      <c r="P24" s="97">
        <v>1410</v>
      </c>
      <c r="Q24" s="53"/>
      <c r="R24" s="32" t="s">
        <v>288</v>
      </c>
      <c r="S24" s="55">
        <v>500</v>
      </c>
      <c r="T24" s="55"/>
    </row>
    <row r="25" spans="1:20" ht="11.5" customHeight="1" x14ac:dyDescent="0.2">
      <c r="A25" s="8"/>
      <c r="B25" s="21"/>
      <c r="C25" s="32" t="s">
        <v>248</v>
      </c>
      <c r="D25" s="97">
        <v>430</v>
      </c>
      <c r="E25" s="100"/>
      <c r="F25" s="32"/>
      <c r="G25" s="32"/>
      <c r="H25" s="101"/>
      <c r="I25" s="32"/>
      <c r="J25" s="32"/>
      <c r="K25" s="100"/>
      <c r="L25" s="32"/>
      <c r="M25" s="32"/>
      <c r="N25" s="100"/>
      <c r="O25" s="52" t="s">
        <v>341</v>
      </c>
      <c r="P25" s="97">
        <v>1710</v>
      </c>
      <c r="Q25" s="53"/>
      <c r="R25" s="32" t="s">
        <v>289</v>
      </c>
      <c r="S25" s="55">
        <v>150</v>
      </c>
      <c r="T25" s="55"/>
    </row>
    <row r="26" spans="1:20" ht="11.5" customHeight="1" x14ac:dyDescent="0.2">
      <c r="A26" s="8"/>
      <c r="B26" s="21"/>
      <c r="C26" s="32"/>
      <c r="D26" s="32"/>
      <c r="E26" s="100"/>
      <c r="F26" s="32"/>
      <c r="G26" s="32"/>
      <c r="H26" s="101"/>
      <c r="I26" s="32"/>
      <c r="J26" s="32"/>
      <c r="K26" s="100"/>
      <c r="L26" s="32"/>
      <c r="M26" s="32"/>
      <c r="N26" s="100"/>
      <c r="O26" s="52" t="s">
        <v>342</v>
      </c>
      <c r="P26" s="97">
        <v>2090</v>
      </c>
      <c r="Q26" s="53"/>
      <c r="R26" s="32" t="s">
        <v>290</v>
      </c>
      <c r="S26" s="55">
        <v>100</v>
      </c>
      <c r="T26" s="55"/>
    </row>
    <row r="27" spans="1:20" ht="11.5" customHeight="1" x14ac:dyDescent="0.2">
      <c r="A27" s="8"/>
      <c r="B27" s="21"/>
      <c r="C27" s="32"/>
      <c r="D27" s="32"/>
      <c r="E27" s="100"/>
      <c r="F27" s="32"/>
      <c r="G27" s="32"/>
      <c r="H27" s="101"/>
      <c r="I27" s="32"/>
      <c r="J27" s="32"/>
      <c r="K27" s="100"/>
      <c r="L27" s="32"/>
      <c r="M27" s="32"/>
      <c r="N27" s="100"/>
      <c r="O27" s="52" t="s">
        <v>343</v>
      </c>
      <c r="P27" s="97">
        <v>1020</v>
      </c>
      <c r="Q27" s="53"/>
      <c r="R27" s="32" t="s">
        <v>291</v>
      </c>
      <c r="S27" s="55">
        <v>50</v>
      </c>
      <c r="T27" s="55"/>
    </row>
    <row r="28" spans="1:20" ht="11.5" customHeight="1" x14ac:dyDescent="0.2">
      <c r="A28" s="8"/>
      <c r="B28" s="21"/>
      <c r="C28" s="32"/>
      <c r="D28" s="32"/>
      <c r="E28" s="100"/>
      <c r="F28" s="32"/>
      <c r="G28" s="32"/>
      <c r="H28" s="101"/>
      <c r="I28" s="32"/>
      <c r="J28" s="32"/>
      <c r="K28" s="100"/>
      <c r="L28" s="32"/>
      <c r="M28" s="32"/>
      <c r="N28" s="100"/>
      <c r="O28" s="52" t="s">
        <v>344</v>
      </c>
      <c r="P28" s="97">
        <v>3540</v>
      </c>
      <c r="Q28" s="53"/>
      <c r="R28" s="32" t="s">
        <v>292</v>
      </c>
      <c r="S28" s="56">
        <v>50</v>
      </c>
      <c r="T28" s="56"/>
    </row>
    <row r="29" spans="1:20" ht="11.5" customHeight="1" x14ac:dyDescent="0.2">
      <c r="A29" s="8"/>
      <c r="B29" s="21"/>
      <c r="C29" s="32"/>
      <c r="D29" s="32"/>
      <c r="E29" s="100"/>
      <c r="F29" s="32"/>
      <c r="G29" s="32"/>
      <c r="H29" s="101"/>
      <c r="I29" s="32"/>
      <c r="J29" s="32"/>
      <c r="K29" s="100"/>
      <c r="L29" s="32"/>
      <c r="M29" s="32"/>
      <c r="N29" s="100"/>
      <c r="O29" s="52" t="s">
        <v>345</v>
      </c>
      <c r="P29" s="97">
        <v>2520</v>
      </c>
      <c r="Q29" s="53"/>
      <c r="R29" s="32" t="s">
        <v>293</v>
      </c>
      <c r="S29" s="56">
        <v>150</v>
      </c>
      <c r="T29" s="56"/>
    </row>
    <row r="30" spans="1:20" ht="11.5" customHeight="1" x14ac:dyDescent="0.2">
      <c r="A30" s="8"/>
      <c r="B30" s="21"/>
      <c r="C30" s="32"/>
      <c r="D30" s="32"/>
      <c r="E30" s="100"/>
      <c r="F30" s="32"/>
      <c r="G30" s="32"/>
      <c r="H30" s="101"/>
      <c r="I30" s="32"/>
      <c r="J30" s="32"/>
      <c r="K30" s="100"/>
      <c r="L30" s="32"/>
      <c r="M30" s="32"/>
      <c r="N30" s="100"/>
      <c r="O30" s="52" t="s">
        <v>346</v>
      </c>
      <c r="P30" s="97">
        <v>1040</v>
      </c>
      <c r="Q30" s="53"/>
      <c r="R30" s="32" t="s">
        <v>294</v>
      </c>
      <c r="S30" s="55">
        <v>50</v>
      </c>
      <c r="T30" s="55"/>
    </row>
    <row r="31" spans="1:20" ht="11.5" customHeight="1" x14ac:dyDescent="0.2">
      <c r="A31" s="8"/>
      <c r="B31" s="21"/>
      <c r="C31" s="32"/>
      <c r="D31" s="32"/>
      <c r="E31" s="100"/>
      <c r="F31" s="32"/>
      <c r="G31" s="32"/>
      <c r="H31" s="101"/>
      <c r="I31" s="32"/>
      <c r="J31" s="32"/>
      <c r="K31" s="100"/>
      <c r="L31" s="32"/>
      <c r="M31" s="32"/>
      <c r="N31" s="100"/>
      <c r="O31" s="52" t="s">
        <v>347</v>
      </c>
      <c r="P31" s="32">
        <v>650</v>
      </c>
      <c r="Q31" s="53"/>
      <c r="R31" s="32" t="s">
        <v>295</v>
      </c>
      <c r="S31" s="55">
        <v>50</v>
      </c>
      <c r="T31" s="55"/>
    </row>
    <row r="32" spans="1:20" ht="11.5" customHeight="1" x14ac:dyDescent="0.2">
      <c r="A32" s="8"/>
      <c r="B32" s="21"/>
      <c r="C32" s="32"/>
      <c r="D32" s="32"/>
      <c r="E32" s="100"/>
      <c r="F32" s="32"/>
      <c r="G32" s="32"/>
      <c r="H32" s="101"/>
      <c r="I32" s="32"/>
      <c r="J32" s="32"/>
      <c r="K32" s="100"/>
      <c r="L32" s="32"/>
      <c r="M32" s="32"/>
      <c r="N32" s="100"/>
      <c r="O32" s="52" t="s">
        <v>348</v>
      </c>
      <c r="P32" s="97">
        <v>1280</v>
      </c>
      <c r="Q32" s="53"/>
      <c r="R32" s="32" t="s">
        <v>349</v>
      </c>
      <c r="S32" s="55">
        <v>400</v>
      </c>
      <c r="T32" s="55"/>
    </row>
    <row r="33" spans="1:20" ht="11.5" customHeight="1" x14ac:dyDescent="0.2">
      <c r="A33" s="8"/>
      <c r="B33" s="21"/>
      <c r="C33" s="32"/>
      <c r="D33" s="32"/>
      <c r="E33" s="100"/>
      <c r="F33" s="32"/>
      <c r="G33" s="32"/>
      <c r="H33" s="101"/>
      <c r="I33" s="32"/>
      <c r="J33" s="32"/>
      <c r="K33" s="100"/>
      <c r="L33" s="32"/>
      <c r="M33" s="32"/>
      <c r="N33" s="100"/>
      <c r="O33" s="52" t="s">
        <v>350</v>
      </c>
      <c r="P33" s="97">
        <v>1330</v>
      </c>
      <c r="Q33" s="53"/>
      <c r="R33" s="32" t="s">
        <v>296</v>
      </c>
      <c r="S33" s="55">
        <v>50</v>
      </c>
      <c r="T33" s="55"/>
    </row>
    <row r="34" spans="1:20" ht="11.5" customHeight="1" x14ac:dyDescent="0.2">
      <c r="A34" s="8"/>
      <c r="B34" s="21"/>
      <c r="C34" s="32"/>
      <c r="D34" s="32"/>
      <c r="E34" s="100"/>
      <c r="F34" s="32"/>
      <c r="G34" s="32"/>
      <c r="H34" s="101"/>
      <c r="I34" s="32"/>
      <c r="J34" s="32"/>
      <c r="K34" s="100"/>
      <c r="L34" s="32"/>
      <c r="M34" s="32"/>
      <c r="N34" s="100"/>
      <c r="O34" s="52" t="s">
        <v>351</v>
      </c>
      <c r="P34" s="97">
        <v>960</v>
      </c>
      <c r="Q34" s="53"/>
      <c r="R34" s="32" t="s">
        <v>297</v>
      </c>
      <c r="S34" s="56">
        <v>200</v>
      </c>
      <c r="T34" s="56"/>
    </row>
    <row r="35" spans="1:20" ht="11.5" customHeight="1" x14ac:dyDescent="0.2">
      <c r="A35" s="8"/>
      <c r="B35" s="21"/>
      <c r="C35" s="32"/>
      <c r="D35" s="32"/>
      <c r="E35" s="100"/>
      <c r="F35" s="32"/>
      <c r="G35" s="32"/>
      <c r="H35" s="101"/>
      <c r="I35" s="32"/>
      <c r="J35" s="32"/>
      <c r="K35" s="100"/>
      <c r="L35" s="32"/>
      <c r="M35" s="32"/>
      <c r="N35" s="100"/>
      <c r="O35" s="52" t="s">
        <v>352</v>
      </c>
      <c r="P35" s="97">
        <v>1010</v>
      </c>
      <c r="Q35" s="53"/>
      <c r="R35" s="52" t="s">
        <v>298</v>
      </c>
      <c r="S35" s="55">
        <v>50</v>
      </c>
      <c r="T35" s="55"/>
    </row>
    <row r="36" spans="1:20" ht="11.5" customHeight="1" x14ac:dyDescent="0.2">
      <c r="A36" s="8"/>
      <c r="B36" s="21"/>
      <c r="C36" s="32"/>
      <c r="D36" s="32"/>
      <c r="E36" s="100"/>
      <c r="F36" s="32"/>
      <c r="G36" s="32"/>
      <c r="H36" s="101"/>
      <c r="I36" s="32"/>
      <c r="J36" s="32"/>
      <c r="K36" s="100"/>
      <c r="L36" s="32"/>
      <c r="M36" s="32"/>
      <c r="N36" s="100"/>
      <c r="O36" s="52" t="s">
        <v>353</v>
      </c>
      <c r="P36" s="97">
        <v>3940</v>
      </c>
      <c r="Q36" s="53"/>
      <c r="R36" s="32" t="s">
        <v>299</v>
      </c>
      <c r="S36" s="56">
        <v>500</v>
      </c>
      <c r="T36" s="56"/>
    </row>
    <row r="37" spans="1:20" ht="11.5" customHeight="1" x14ac:dyDescent="0.2">
      <c r="A37" s="8"/>
      <c r="B37" s="21"/>
      <c r="C37" s="32"/>
      <c r="D37" s="32"/>
      <c r="E37" s="100"/>
      <c r="F37" s="32"/>
      <c r="G37" s="32"/>
      <c r="H37" s="101"/>
      <c r="I37" s="32"/>
      <c r="J37" s="32"/>
      <c r="K37" s="100"/>
      <c r="L37" s="32"/>
      <c r="M37" s="32"/>
      <c r="N37" s="100"/>
      <c r="O37" s="52" t="s">
        <v>354</v>
      </c>
      <c r="P37" s="97">
        <v>3040</v>
      </c>
      <c r="Q37" s="53"/>
      <c r="R37" s="32" t="s">
        <v>300</v>
      </c>
      <c r="S37" s="55">
        <v>300</v>
      </c>
      <c r="T37" s="55"/>
    </row>
    <row r="38" spans="1:20" ht="11.5" customHeight="1" x14ac:dyDescent="0.2">
      <c r="A38" s="8"/>
      <c r="B38" s="21"/>
      <c r="C38" s="32"/>
      <c r="D38" s="32"/>
      <c r="E38" s="100"/>
      <c r="F38" s="32"/>
      <c r="G38" s="32"/>
      <c r="H38" s="101"/>
      <c r="I38" s="32"/>
      <c r="J38" s="32"/>
      <c r="K38" s="100"/>
      <c r="L38" s="32"/>
      <c r="M38" s="32"/>
      <c r="N38" s="100"/>
      <c r="O38" s="52" t="s">
        <v>258</v>
      </c>
      <c r="P38" s="97">
        <v>1880</v>
      </c>
      <c r="Q38" s="53"/>
      <c r="R38" s="32" t="s">
        <v>301</v>
      </c>
      <c r="S38" s="55">
        <v>100</v>
      </c>
      <c r="T38" s="55"/>
    </row>
    <row r="39" spans="1:20" ht="11.5" customHeight="1" x14ac:dyDescent="0.2">
      <c r="A39" s="8"/>
      <c r="B39" s="21"/>
      <c r="C39" s="32"/>
      <c r="D39" s="32"/>
      <c r="E39" s="100"/>
      <c r="F39" s="32"/>
      <c r="G39" s="32"/>
      <c r="H39" s="101"/>
      <c r="I39" s="32"/>
      <c r="J39" s="32"/>
      <c r="K39" s="100"/>
      <c r="L39" s="32"/>
      <c r="M39" s="32"/>
      <c r="N39" s="100"/>
      <c r="O39" s="52" t="s">
        <v>355</v>
      </c>
      <c r="P39" s="97">
        <v>1030</v>
      </c>
      <c r="Q39" s="53"/>
      <c r="R39" s="32" t="s">
        <v>356</v>
      </c>
      <c r="S39" s="55">
        <v>100</v>
      </c>
      <c r="T39" s="55"/>
    </row>
    <row r="40" spans="1:20" ht="11.5" customHeight="1" x14ac:dyDescent="0.2">
      <c r="A40" s="8"/>
      <c r="B40" s="21"/>
      <c r="C40" s="32"/>
      <c r="D40" s="32"/>
      <c r="E40" s="100"/>
      <c r="F40" s="32"/>
      <c r="G40" s="32"/>
      <c r="H40" s="101"/>
      <c r="I40" s="32"/>
      <c r="J40" s="32"/>
      <c r="K40" s="100"/>
      <c r="L40" s="32"/>
      <c r="M40" s="32"/>
      <c r="N40" s="100"/>
      <c r="O40" s="52" t="s">
        <v>357</v>
      </c>
      <c r="P40" s="97">
        <v>1870</v>
      </c>
      <c r="Q40" s="53"/>
      <c r="R40" s="32" t="s">
        <v>302</v>
      </c>
      <c r="S40" s="55">
        <v>50</v>
      </c>
      <c r="T40" s="55"/>
    </row>
    <row r="41" spans="1:20" ht="11.5" customHeight="1" x14ac:dyDescent="0.2">
      <c r="A41" s="28"/>
      <c r="B41" s="21"/>
      <c r="C41" s="32"/>
      <c r="D41" s="32"/>
      <c r="E41" s="100"/>
      <c r="F41" s="32"/>
      <c r="G41" s="32"/>
      <c r="H41" s="101"/>
      <c r="I41" s="32"/>
      <c r="J41" s="32"/>
      <c r="K41" s="100"/>
      <c r="L41" s="32"/>
      <c r="M41" s="32"/>
      <c r="N41" s="100"/>
      <c r="O41" s="52" t="s">
        <v>358</v>
      </c>
      <c r="P41" s="97">
        <v>4950</v>
      </c>
      <c r="Q41" s="53"/>
      <c r="R41" s="32" t="s">
        <v>303</v>
      </c>
      <c r="S41" s="105">
        <v>30</v>
      </c>
      <c r="T41" s="24"/>
    </row>
    <row r="42" spans="1:20" ht="11.5" customHeight="1" x14ac:dyDescent="0.2">
      <c r="A42" s="8"/>
      <c r="B42" s="21"/>
      <c r="C42" s="32"/>
      <c r="D42" s="32"/>
      <c r="E42" s="100"/>
      <c r="F42" s="32"/>
      <c r="G42" s="32"/>
      <c r="H42" s="101"/>
      <c r="I42" s="32"/>
      <c r="J42" s="32"/>
      <c r="K42" s="100"/>
      <c r="L42" s="32"/>
      <c r="M42" s="32"/>
      <c r="N42" s="100"/>
      <c r="O42" s="52" t="s">
        <v>89</v>
      </c>
      <c r="P42" s="97">
        <v>3410</v>
      </c>
      <c r="Q42" s="53"/>
      <c r="R42" s="32" t="s">
        <v>306</v>
      </c>
      <c r="S42" s="105">
        <v>100</v>
      </c>
      <c r="T42" s="24"/>
    </row>
    <row r="43" spans="1:20" ht="11.5" customHeight="1" x14ac:dyDescent="0.2">
      <c r="A43" s="8"/>
      <c r="B43" s="21"/>
      <c r="C43" s="32"/>
      <c r="D43" s="32"/>
      <c r="E43" s="100"/>
      <c r="F43" s="32"/>
      <c r="G43" s="32"/>
      <c r="H43" s="101"/>
      <c r="I43" s="32"/>
      <c r="J43" s="32"/>
      <c r="K43" s="100"/>
      <c r="L43" s="32"/>
      <c r="M43" s="32"/>
      <c r="N43" s="100"/>
      <c r="O43" s="52" t="s">
        <v>90</v>
      </c>
      <c r="P43" s="97">
        <v>1640</v>
      </c>
      <c r="Q43" s="53"/>
      <c r="R43" s="32" t="s">
        <v>307</v>
      </c>
      <c r="S43" s="105">
        <v>50</v>
      </c>
      <c r="T43" s="24"/>
    </row>
    <row r="44" spans="1:20" ht="11.5" customHeight="1" x14ac:dyDescent="0.2">
      <c r="A44" s="8"/>
      <c r="B44" s="21"/>
      <c r="C44" s="32"/>
      <c r="D44" s="32"/>
      <c r="E44" s="100"/>
      <c r="F44" s="32"/>
      <c r="G44" s="32"/>
      <c r="H44" s="101"/>
      <c r="I44" s="32"/>
      <c r="J44" s="32"/>
      <c r="K44" s="100"/>
      <c r="L44" s="32"/>
      <c r="M44" s="32"/>
      <c r="N44" s="100"/>
      <c r="O44" s="52" t="s">
        <v>359</v>
      </c>
      <c r="P44" s="97">
        <v>3310</v>
      </c>
      <c r="Q44" s="53"/>
      <c r="R44" s="32" t="s">
        <v>308</v>
      </c>
      <c r="S44" s="105">
        <v>50</v>
      </c>
      <c r="T44" s="24"/>
    </row>
    <row r="45" spans="1:20" ht="11.5" customHeight="1" x14ac:dyDescent="0.2">
      <c r="A45" s="8"/>
      <c r="B45" s="21"/>
      <c r="C45" s="32"/>
      <c r="D45" s="32"/>
      <c r="E45" s="100"/>
      <c r="F45" s="32"/>
      <c r="G45" s="32"/>
      <c r="H45" s="101"/>
      <c r="I45" s="32"/>
      <c r="J45" s="32"/>
      <c r="K45" s="100"/>
      <c r="L45" s="32"/>
      <c r="M45" s="32"/>
      <c r="N45" s="100"/>
      <c r="O45" s="52" t="s">
        <v>233</v>
      </c>
      <c r="P45" s="97">
        <v>170</v>
      </c>
      <c r="Q45" s="53"/>
      <c r="R45" s="32" t="s">
        <v>309</v>
      </c>
      <c r="S45" s="105">
        <v>500</v>
      </c>
      <c r="T45" s="24"/>
    </row>
    <row r="46" spans="1:20" ht="11.5" customHeight="1" x14ac:dyDescent="0.2">
      <c r="A46" s="8"/>
      <c r="B46" s="21"/>
      <c r="C46" s="32"/>
      <c r="D46" s="32"/>
      <c r="E46" s="100"/>
      <c r="F46" s="32"/>
      <c r="G46" s="32"/>
      <c r="H46" s="101"/>
      <c r="I46" s="32"/>
      <c r="J46" s="32"/>
      <c r="K46" s="100"/>
      <c r="L46" s="32"/>
      <c r="M46" s="32"/>
      <c r="N46" s="100"/>
      <c r="O46" s="52" t="s">
        <v>259</v>
      </c>
      <c r="P46" s="32">
        <v>740</v>
      </c>
      <c r="Q46" s="53"/>
      <c r="R46" s="32" t="s">
        <v>310</v>
      </c>
      <c r="S46" s="105">
        <v>50</v>
      </c>
      <c r="T46" s="24"/>
    </row>
    <row r="47" spans="1:20" ht="11.5" customHeight="1" x14ac:dyDescent="0.2">
      <c r="A47" s="8"/>
      <c r="B47" s="21"/>
      <c r="C47" s="32"/>
      <c r="D47" s="32"/>
      <c r="E47" s="100"/>
      <c r="F47" s="32"/>
      <c r="G47" s="32"/>
      <c r="H47" s="101"/>
      <c r="I47" s="32"/>
      <c r="J47" s="32"/>
      <c r="K47" s="100"/>
      <c r="L47" s="32"/>
      <c r="M47" s="32"/>
      <c r="N47" s="100"/>
      <c r="O47" s="52" t="s">
        <v>360</v>
      </c>
      <c r="P47" s="32">
        <v>630</v>
      </c>
      <c r="Q47" s="53"/>
      <c r="R47" s="32"/>
      <c r="S47" s="44"/>
      <c r="T47" s="24"/>
    </row>
    <row r="48" spans="1:20" ht="11.5" customHeight="1" x14ac:dyDescent="0.2">
      <c r="A48" s="8"/>
      <c r="B48" s="21"/>
      <c r="C48" s="32"/>
      <c r="D48" s="32"/>
      <c r="E48" s="100"/>
      <c r="F48" s="32"/>
      <c r="G48" s="32"/>
      <c r="H48" s="101"/>
      <c r="I48" s="32"/>
      <c r="J48" s="32"/>
      <c r="K48" s="100"/>
      <c r="L48" s="32"/>
      <c r="M48" s="32"/>
      <c r="N48" s="100"/>
      <c r="O48" s="52" t="s">
        <v>361</v>
      </c>
      <c r="P48" s="32">
        <v>340</v>
      </c>
      <c r="Q48" s="53"/>
      <c r="R48" s="32"/>
      <c r="S48" s="44"/>
      <c r="T48" s="24"/>
    </row>
    <row r="49" spans="1:20" ht="11.5" customHeight="1" x14ac:dyDescent="0.2">
      <c r="A49" s="8"/>
      <c r="B49" s="21"/>
      <c r="C49" s="32"/>
      <c r="D49" s="32"/>
      <c r="E49" s="100"/>
      <c r="F49" s="32"/>
      <c r="G49" s="32"/>
      <c r="H49" s="101"/>
      <c r="I49" s="32"/>
      <c r="J49" s="32"/>
      <c r="K49" s="100"/>
      <c r="L49" s="32"/>
      <c r="M49" s="32"/>
      <c r="N49" s="100"/>
      <c r="O49" s="52"/>
      <c r="P49" s="32"/>
      <c r="Q49" s="53"/>
      <c r="R49" s="32"/>
      <c r="S49" s="44"/>
      <c r="T49" s="24"/>
    </row>
    <row r="50" spans="1:20" ht="11.5" customHeight="1" x14ac:dyDescent="0.2">
      <c r="A50" s="8"/>
      <c r="B50" s="21"/>
      <c r="C50" s="32"/>
      <c r="D50" s="24"/>
      <c r="E50" s="24"/>
      <c r="F50" s="14"/>
      <c r="G50" s="24"/>
      <c r="H50" s="24"/>
      <c r="I50" s="14"/>
      <c r="J50" s="24"/>
      <c r="K50" s="24"/>
      <c r="L50" s="14"/>
      <c r="M50" s="24"/>
      <c r="N50" s="24"/>
      <c r="O50" s="52"/>
      <c r="P50" s="53"/>
      <c r="Q50" s="53"/>
      <c r="R50" s="32"/>
      <c r="S50" s="44"/>
      <c r="T50" s="24"/>
    </row>
    <row r="51" spans="1:20" ht="11.5" customHeight="1" x14ac:dyDescent="0.2">
      <c r="A51" s="8"/>
      <c r="B51" s="21"/>
      <c r="C51" s="32"/>
      <c r="D51" s="24"/>
      <c r="E51" s="24"/>
      <c r="F51" s="14"/>
      <c r="G51" s="24"/>
      <c r="H51" s="24"/>
      <c r="I51" s="14"/>
      <c r="J51" s="24"/>
      <c r="K51" s="24"/>
      <c r="L51" s="14"/>
      <c r="M51" s="24"/>
      <c r="N51" s="24"/>
      <c r="O51" s="52"/>
      <c r="P51" s="53"/>
      <c r="Q51" s="53"/>
      <c r="R51" s="32"/>
      <c r="S51" s="44"/>
      <c r="T51" s="24"/>
    </row>
    <row r="52" spans="1:20" ht="11.5" customHeight="1" x14ac:dyDescent="0.2">
      <c r="A52" s="8"/>
      <c r="B52" s="21"/>
      <c r="C52" s="32"/>
      <c r="D52" s="24"/>
      <c r="E52" s="24"/>
      <c r="F52" s="14"/>
      <c r="G52" s="24"/>
      <c r="H52" s="24"/>
      <c r="I52" s="14"/>
      <c r="J52" s="24"/>
      <c r="K52" s="24"/>
      <c r="L52" s="14"/>
      <c r="M52" s="24"/>
      <c r="N52" s="24"/>
      <c r="O52" s="52"/>
      <c r="P52" s="53"/>
      <c r="Q52" s="53"/>
      <c r="R52" s="32"/>
      <c r="S52" s="44"/>
      <c r="T52" s="24"/>
    </row>
    <row r="53" spans="1:20" ht="11.5" customHeight="1" x14ac:dyDescent="0.2">
      <c r="A53" s="8"/>
      <c r="B53" s="21"/>
      <c r="C53" s="32"/>
      <c r="D53" s="24"/>
      <c r="E53" s="24"/>
      <c r="F53" s="14"/>
      <c r="G53" s="24"/>
      <c r="H53" s="24"/>
      <c r="I53" s="14"/>
      <c r="J53" s="24"/>
      <c r="K53" s="24"/>
      <c r="L53" s="14"/>
      <c r="M53" s="24"/>
      <c r="N53" s="24"/>
      <c r="O53" s="32"/>
      <c r="P53" s="24"/>
      <c r="Q53" s="24"/>
      <c r="R53" s="32"/>
      <c r="S53" s="36"/>
      <c r="T53" s="24"/>
    </row>
    <row r="54" spans="1:20" ht="11.5" customHeight="1" x14ac:dyDescent="0.2">
      <c r="A54" s="8"/>
      <c r="B54" s="21"/>
      <c r="C54" s="59"/>
      <c r="D54" s="24"/>
      <c r="E54" s="24"/>
      <c r="F54" s="14"/>
      <c r="G54" s="24"/>
      <c r="H54" s="24"/>
      <c r="I54" s="14"/>
      <c r="J54" s="24"/>
      <c r="K54" s="24"/>
      <c r="L54" s="14"/>
      <c r="M54" s="24"/>
      <c r="N54" s="24"/>
      <c r="O54" s="32"/>
      <c r="P54" s="24"/>
      <c r="Q54" s="24"/>
      <c r="R54" s="32"/>
      <c r="S54" s="36"/>
      <c r="T54" s="24"/>
    </row>
    <row r="55" spans="1:20" ht="11.5" customHeight="1" x14ac:dyDescent="0.2">
      <c r="A55" s="8"/>
      <c r="B55" s="21"/>
      <c r="C55" s="59"/>
      <c r="D55" s="24"/>
      <c r="E55" s="24"/>
      <c r="F55" s="14"/>
      <c r="G55" s="24"/>
      <c r="H55" s="24"/>
      <c r="I55" s="14"/>
      <c r="J55" s="24"/>
      <c r="K55" s="24"/>
      <c r="L55" s="14"/>
      <c r="M55" s="24"/>
      <c r="N55" s="24"/>
      <c r="O55" s="32"/>
      <c r="P55" s="24"/>
      <c r="Q55" s="24"/>
      <c r="R55" s="32"/>
      <c r="S55" s="36"/>
      <c r="T55" s="24"/>
    </row>
    <row r="56" spans="1:20" ht="11.5" customHeight="1" x14ac:dyDescent="0.2">
      <c r="A56" s="8"/>
      <c r="B56" s="21"/>
      <c r="C56" s="59"/>
      <c r="D56" s="24"/>
      <c r="E56" s="24"/>
      <c r="F56" s="14"/>
      <c r="G56" s="24"/>
      <c r="H56" s="24"/>
      <c r="I56" s="14"/>
      <c r="J56" s="24"/>
      <c r="K56" s="24"/>
      <c r="L56" s="14"/>
      <c r="M56" s="24"/>
      <c r="N56" s="24"/>
      <c r="O56" s="32"/>
      <c r="P56" s="24"/>
      <c r="Q56" s="24"/>
      <c r="R56" s="32"/>
      <c r="S56" s="36"/>
      <c r="T56" s="24"/>
    </row>
    <row r="57" spans="1:20" ht="11.5" customHeight="1" x14ac:dyDescent="0.2">
      <c r="A57" s="28"/>
      <c r="B57" s="21"/>
      <c r="C57" s="59"/>
      <c r="D57" s="24"/>
      <c r="E57" s="24"/>
      <c r="F57" s="12"/>
      <c r="G57" s="24"/>
      <c r="H57" s="24"/>
      <c r="I57" s="12"/>
      <c r="J57" s="24"/>
      <c r="K57" s="24"/>
      <c r="L57" s="12"/>
      <c r="M57" s="24"/>
      <c r="N57" s="24"/>
      <c r="O57" s="32"/>
      <c r="P57" s="24"/>
      <c r="Q57" s="24"/>
      <c r="R57" s="32"/>
      <c r="S57" s="36"/>
      <c r="T57" s="24"/>
    </row>
    <row r="58" spans="1:20" ht="11.5" customHeight="1" x14ac:dyDescent="0.2">
      <c r="A58" s="8"/>
      <c r="B58" s="21"/>
      <c r="C58" s="59"/>
      <c r="D58" s="26"/>
      <c r="E58" s="26"/>
      <c r="F58" s="18"/>
      <c r="G58" s="26"/>
      <c r="H58" s="26"/>
      <c r="I58" s="18"/>
      <c r="J58" s="26"/>
      <c r="K58" s="26"/>
      <c r="L58" s="12"/>
      <c r="M58" s="24"/>
      <c r="N58" s="26"/>
      <c r="O58" s="32"/>
      <c r="P58" s="36"/>
      <c r="Q58" s="26"/>
      <c r="R58" s="32"/>
      <c r="S58" s="36"/>
      <c r="T58" s="26"/>
    </row>
    <row r="59" spans="1:20" ht="11.5" customHeight="1" x14ac:dyDescent="0.2">
      <c r="A59" s="19"/>
      <c r="B59" s="23"/>
      <c r="C59" s="59"/>
      <c r="D59" s="24"/>
      <c r="E59" s="24"/>
      <c r="F59" s="14"/>
      <c r="G59" s="24"/>
      <c r="H59" s="24"/>
      <c r="I59" s="14"/>
      <c r="J59" s="24"/>
      <c r="K59" s="24"/>
      <c r="L59" s="12"/>
      <c r="M59" s="24"/>
      <c r="N59" s="24"/>
      <c r="O59" s="14"/>
      <c r="P59" s="26"/>
      <c r="Q59" s="24"/>
      <c r="R59" s="14"/>
      <c r="S59" s="26"/>
      <c r="T59" s="24"/>
    </row>
  </sheetData>
  <mergeCells count="30">
    <mergeCell ref="R9:T9"/>
    <mergeCell ref="R10:T10"/>
    <mergeCell ref="A4:D4"/>
    <mergeCell ref="A5:D7"/>
    <mergeCell ref="E4:H4"/>
    <mergeCell ref="E5:H7"/>
    <mergeCell ref="R4:S4"/>
    <mergeCell ref="T5:T7"/>
    <mergeCell ref="O5:P7"/>
    <mergeCell ref="R5:S7"/>
    <mergeCell ref="F1:L1"/>
    <mergeCell ref="C9:E9"/>
    <mergeCell ref="C10:E10"/>
    <mergeCell ref="F9:H9"/>
    <mergeCell ref="F10:H10"/>
    <mergeCell ref="I9:K9"/>
    <mergeCell ref="I10:K10"/>
    <mergeCell ref="L9:N9"/>
    <mergeCell ref="L10:N10"/>
    <mergeCell ref="N5:N7"/>
    <mergeCell ref="O2:Q3"/>
    <mergeCell ref="M2:N3"/>
    <mergeCell ref="O9:Q9"/>
    <mergeCell ref="O10:Q10"/>
    <mergeCell ref="I4:J4"/>
    <mergeCell ref="K4:M4"/>
    <mergeCell ref="O4:Q4"/>
    <mergeCell ref="Q6:Q7"/>
    <mergeCell ref="I5:J7"/>
    <mergeCell ref="K5:M7"/>
  </mergeCells>
  <phoneticPr fontId="2"/>
  <pageMargins left="0.15748031496062992" right="0" top="0.19685039370078741" bottom="0.19685039370078741" header="0.27559055118110237" footer="0.19685039370078741"/>
  <pageSetup paperSize="12" orientation="landscape" r:id="rId1"/>
  <headerFooter alignWithMargins="0">
    <oddHeader>&amp;R&amp;"HG丸ｺﾞｼｯｸM-PRO,ﾒﾃﾞｨｳﾑ"&amp;9PAGE . 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6196B-621E-407A-9EE2-6550C4BDC850}">
  <dimension ref="A1:T64"/>
  <sheetViews>
    <sheetView showZeros="0" topLeftCell="A6" zoomScaleNormal="100" workbookViewId="0">
      <selection activeCell="N5" sqref="N5:O5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7.6328125" style="3" customWidth="1"/>
    <col min="6" max="6" width="12.6328125" style="3" customWidth="1"/>
    <col min="7" max="8" width="7.6328125" style="3" customWidth="1"/>
    <col min="9" max="9" width="12.6328125" style="3" customWidth="1"/>
    <col min="10" max="11" width="7.6328125" style="3" customWidth="1"/>
    <col min="12" max="12" width="12.6328125" style="3" customWidth="1"/>
    <col min="13" max="14" width="7.6328125" style="3" customWidth="1"/>
    <col min="15" max="15" width="12.6328125" style="3" customWidth="1"/>
    <col min="16" max="17" width="7.6328125" style="3" customWidth="1"/>
    <col min="18" max="18" width="10.6328125" style="3" customWidth="1"/>
    <col min="19" max="20" width="7.6328125" style="3" customWidth="1"/>
    <col min="21" max="16384" width="9" style="3"/>
  </cols>
  <sheetData>
    <row r="1" spans="1:20" ht="24" customHeight="1" x14ac:dyDescent="0.35">
      <c r="A1" s="1" t="s">
        <v>14</v>
      </c>
      <c r="B1" s="2" t="s">
        <v>31</v>
      </c>
      <c r="C1" s="1"/>
      <c r="F1" s="140" t="s">
        <v>257</v>
      </c>
      <c r="G1" s="140"/>
      <c r="H1" s="140"/>
      <c r="I1" s="140"/>
      <c r="J1" s="140"/>
      <c r="K1" s="140"/>
      <c r="L1" s="140"/>
      <c r="P1" s="27"/>
    </row>
    <row r="2" spans="1:20" ht="6.65" customHeight="1" x14ac:dyDescent="0.2">
      <c r="C2" s="4"/>
      <c r="F2" s="99"/>
      <c r="G2" s="99"/>
      <c r="H2" s="99"/>
      <c r="I2" s="99"/>
      <c r="J2" s="99"/>
      <c r="K2" s="5"/>
      <c r="L2" s="5"/>
      <c r="M2" s="124">
        <v>46296</v>
      </c>
      <c r="N2" s="124"/>
      <c r="O2" s="161" t="s">
        <v>422</v>
      </c>
      <c r="P2" s="161"/>
      <c r="Q2" s="161"/>
    </row>
    <row r="3" spans="1:20" ht="6.65" customHeight="1" thickBot="1" x14ac:dyDescent="0.25">
      <c r="M3" s="124"/>
      <c r="N3" s="124"/>
      <c r="O3" s="161"/>
      <c r="P3" s="161"/>
      <c r="Q3" s="161"/>
    </row>
    <row r="4" spans="1:20" ht="12.75" customHeight="1" x14ac:dyDescent="0.2">
      <c r="A4" s="146" t="s">
        <v>68</v>
      </c>
      <c r="B4" s="147"/>
      <c r="C4" s="147"/>
      <c r="D4" s="147"/>
      <c r="E4" s="151" t="s">
        <v>82</v>
      </c>
      <c r="F4" s="147"/>
      <c r="G4" s="147"/>
      <c r="H4" s="152"/>
      <c r="I4" s="126" t="s">
        <v>70</v>
      </c>
      <c r="J4" s="126"/>
      <c r="K4" s="126" t="s">
        <v>71</v>
      </c>
      <c r="L4" s="126"/>
      <c r="M4" s="126"/>
      <c r="N4" s="33" t="s">
        <v>83</v>
      </c>
      <c r="O4" s="126" t="s">
        <v>73</v>
      </c>
      <c r="P4" s="126"/>
      <c r="Q4" s="126"/>
      <c r="R4" s="126" t="s">
        <v>74</v>
      </c>
      <c r="S4" s="126"/>
      <c r="T4" s="34" t="s">
        <v>84</v>
      </c>
    </row>
    <row r="5" spans="1:20" ht="12.75" customHeight="1" x14ac:dyDescent="0.2">
      <c r="A5" s="148"/>
      <c r="B5" s="132"/>
      <c r="C5" s="132"/>
      <c r="D5" s="132"/>
      <c r="E5" s="131"/>
      <c r="F5" s="132"/>
      <c r="G5" s="132"/>
      <c r="H5" s="133"/>
      <c r="I5" s="129"/>
      <c r="J5" s="129"/>
      <c r="K5" s="131" t="s">
        <v>85</v>
      </c>
      <c r="L5" s="132"/>
      <c r="M5" s="133"/>
      <c r="N5" s="129"/>
      <c r="O5" s="155">
        <f>壱岐市・対馬市!$O$5:$P$7</f>
        <v>0</v>
      </c>
      <c r="P5" s="156"/>
      <c r="Q5" s="35"/>
      <c r="R5" s="129"/>
      <c r="S5" s="129"/>
      <c r="T5" s="162"/>
    </row>
    <row r="6" spans="1:20" ht="12.75" customHeight="1" x14ac:dyDescent="0.2">
      <c r="A6" s="149"/>
      <c r="B6" s="135"/>
      <c r="C6" s="135"/>
      <c r="D6" s="135"/>
      <c r="E6" s="134"/>
      <c r="F6" s="135"/>
      <c r="G6" s="135"/>
      <c r="H6" s="136"/>
      <c r="I6" s="129"/>
      <c r="J6" s="129"/>
      <c r="K6" s="134"/>
      <c r="L6" s="135"/>
      <c r="M6" s="136"/>
      <c r="N6" s="129"/>
      <c r="O6" s="157"/>
      <c r="P6" s="158"/>
      <c r="Q6" s="136" t="s">
        <v>77</v>
      </c>
      <c r="R6" s="129"/>
      <c r="S6" s="129"/>
      <c r="T6" s="162"/>
    </row>
    <row r="7" spans="1:20" ht="12.75" customHeight="1" thickBot="1" x14ac:dyDescent="0.25">
      <c r="A7" s="150"/>
      <c r="B7" s="138"/>
      <c r="C7" s="138"/>
      <c r="D7" s="138"/>
      <c r="E7" s="137"/>
      <c r="F7" s="138"/>
      <c r="G7" s="138"/>
      <c r="H7" s="139"/>
      <c r="I7" s="130"/>
      <c r="J7" s="130"/>
      <c r="K7" s="137"/>
      <c r="L7" s="138"/>
      <c r="M7" s="139"/>
      <c r="N7" s="130"/>
      <c r="O7" s="159"/>
      <c r="P7" s="160"/>
      <c r="Q7" s="139"/>
      <c r="R7" s="130"/>
      <c r="S7" s="130"/>
      <c r="T7" s="163"/>
    </row>
    <row r="8" spans="1:20" ht="8.15" customHeight="1" x14ac:dyDescent="0.2"/>
    <row r="9" spans="1:20" ht="13" customHeight="1" x14ac:dyDescent="0.2">
      <c r="A9" s="6" t="s">
        <v>14</v>
      </c>
      <c r="B9" s="7" t="s">
        <v>0</v>
      </c>
      <c r="C9" s="125" t="s">
        <v>15</v>
      </c>
      <c r="D9" s="125"/>
      <c r="E9" s="125"/>
      <c r="F9" s="125" t="s">
        <v>16</v>
      </c>
      <c r="G9" s="125"/>
      <c r="H9" s="125"/>
      <c r="I9" s="125" t="s">
        <v>17</v>
      </c>
      <c r="J9" s="125"/>
      <c r="K9" s="125"/>
      <c r="L9" s="125" t="s">
        <v>18</v>
      </c>
      <c r="M9" s="125"/>
      <c r="N9" s="125"/>
      <c r="O9" s="125" t="s">
        <v>28</v>
      </c>
      <c r="P9" s="125"/>
      <c r="Q9" s="125"/>
      <c r="R9" s="144" t="s">
        <v>304</v>
      </c>
      <c r="S9" s="145"/>
      <c r="T9" s="141"/>
    </row>
    <row r="10" spans="1:20" ht="13" customHeight="1" x14ac:dyDescent="0.2">
      <c r="A10" s="8"/>
      <c r="B10" s="9"/>
      <c r="C10" s="125" t="s">
        <v>19</v>
      </c>
      <c r="D10" s="125"/>
      <c r="E10" s="125"/>
      <c r="F10" s="125" t="s">
        <v>20</v>
      </c>
      <c r="G10" s="125"/>
      <c r="H10" s="125"/>
      <c r="I10" s="125" t="s">
        <v>21</v>
      </c>
      <c r="J10" s="125"/>
      <c r="K10" s="125"/>
      <c r="L10" s="125" t="s">
        <v>22</v>
      </c>
      <c r="M10" s="125"/>
      <c r="N10" s="125"/>
      <c r="O10" s="125" t="s">
        <v>29</v>
      </c>
      <c r="P10" s="125"/>
      <c r="Q10" s="125"/>
      <c r="R10" s="125" t="s">
        <v>305</v>
      </c>
      <c r="S10" s="125"/>
      <c r="T10" s="125"/>
    </row>
    <row r="11" spans="1:20" ht="13" customHeight="1" x14ac:dyDescent="0.2">
      <c r="A11" s="10" t="s">
        <v>23</v>
      </c>
      <c r="B11" s="11" t="s">
        <v>14</v>
      </c>
      <c r="C11" s="60" t="s">
        <v>24</v>
      </c>
      <c r="D11" s="12" t="s">
        <v>59</v>
      </c>
      <c r="E11" s="12" t="s">
        <v>25</v>
      </c>
      <c r="F11" s="12" t="s">
        <v>24</v>
      </c>
      <c r="G11" s="12" t="s">
        <v>58</v>
      </c>
      <c r="H11" s="12" t="s">
        <v>25</v>
      </c>
      <c r="I11" s="12" t="s">
        <v>24</v>
      </c>
      <c r="J11" s="12" t="s">
        <v>58</v>
      </c>
      <c r="K11" s="12" t="s">
        <v>25</v>
      </c>
      <c r="L11" s="12" t="s">
        <v>24</v>
      </c>
      <c r="M11" s="12" t="s">
        <v>58</v>
      </c>
      <c r="N11" s="12" t="s">
        <v>25</v>
      </c>
      <c r="O11" s="12" t="s">
        <v>24</v>
      </c>
      <c r="P11" s="12" t="s">
        <v>58</v>
      </c>
      <c r="Q11" s="12" t="s">
        <v>25</v>
      </c>
      <c r="R11" s="12" t="s">
        <v>24</v>
      </c>
      <c r="S11" s="12" t="s">
        <v>58</v>
      </c>
      <c r="T11" s="12" t="s">
        <v>25</v>
      </c>
    </row>
    <row r="12" spans="1:20" ht="12" customHeight="1" x14ac:dyDescent="0.2">
      <c r="A12" s="13" t="s">
        <v>30</v>
      </c>
      <c r="B12" s="20">
        <v>1</v>
      </c>
      <c r="C12" s="59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52" t="s">
        <v>91</v>
      </c>
      <c r="P12" s="32">
        <v>770</v>
      </c>
      <c r="Q12" s="53"/>
      <c r="R12" s="14"/>
      <c r="S12" s="55"/>
      <c r="T12" s="55"/>
    </row>
    <row r="13" spans="1:20" ht="12" customHeight="1" x14ac:dyDescent="0.2">
      <c r="A13" s="8"/>
      <c r="B13" s="21"/>
      <c r="C13" s="59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52" t="s">
        <v>92</v>
      </c>
      <c r="P13" s="97">
        <v>2640</v>
      </c>
      <c r="Q13" s="53"/>
      <c r="R13" s="14"/>
      <c r="S13" s="55"/>
      <c r="T13" s="55"/>
    </row>
    <row r="14" spans="1:20" ht="12" customHeight="1" x14ac:dyDescent="0.2">
      <c r="A14" s="29" t="s">
        <v>33</v>
      </c>
      <c r="B14" s="21"/>
      <c r="C14" s="59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52" t="s">
        <v>362</v>
      </c>
      <c r="P14" s="97">
        <v>1120</v>
      </c>
      <c r="Q14" s="53"/>
      <c r="R14" s="14"/>
      <c r="S14" s="24"/>
      <c r="T14" s="24"/>
    </row>
    <row r="15" spans="1:20" ht="12" customHeight="1" x14ac:dyDescent="0.2">
      <c r="A15" s="8"/>
      <c r="B15" s="21"/>
      <c r="C15" s="59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52" t="s">
        <v>363</v>
      </c>
      <c r="P15" s="32">
        <v>40</v>
      </c>
      <c r="Q15" s="53"/>
      <c r="R15" s="14"/>
      <c r="S15" s="24"/>
      <c r="T15" s="24"/>
    </row>
    <row r="16" spans="1:20" ht="12" customHeight="1" x14ac:dyDescent="0.2">
      <c r="A16" s="8"/>
      <c r="B16" s="21"/>
      <c r="C16" s="59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52" t="s">
        <v>109</v>
      </c>
      <c r="P16" s="32">
        <v>110</v>
      </c>
      <c r="Q16" s="53"/>
      <c r="R16" s="14"/>
      <c r="S16" s="24"/>
      <c r="T16" s="24"/>
    </row>
    <row r="17" spans="1:20" ht="12" customHeight="1" x14ac:dyDescent="0.2">
      <c r="A17" s="8"/>
      <c r="B17" s="21"/>
      <c r="C17" s="59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52" t="s">
        <v>364</v>
      </c>
      <c r="P17" s="32">
        <v>20</v>
      </c>
      <c r="Q17" s="53"/>
      <c r="R17" s="14"/>
      <c r="S17" s="24"/>
      <c r="T17" s="24"/>
    </row>
    <row r="18" spans="1:20" ht="12" customHeight="1" x14ac:dyDescent="0.2">
      <c r="A18" s="8"/>
      <c r="B18" s="21"/>
      <c r="C18" s="59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52" t="s">
        <v>234</v>
      </c>
      <c r="P18" s="97">
        <v>1090</v>
      </c>
      <c r="Q18" s="53"/>
      <c r="R18" s="14"/>
      <c r="S18" s="24"/>
      <c r="T18" s="24"/>
    </row>
    <row r="19" spans="1:20" ht="12" customHeight="1" x14ac:dyDescent="0.2">
      <c r="A19" s="8"/>
      <c r="B19" s="21"/>
      <c r="C19" s="59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52" t="s">
        <v>93</v>
      </c>
      <c r="P19" s="32">
        <v>590</v>
      </c>
      <c r="Q19" s="53"/>
      <c r="R19" s="14"/>
      <c r="S19" s="24"/>
      <c r="T19" s="24"/>
    </row>
    <row r="20" spans="1:20" ht="12" customHeight="1" x14ac:dyDescent="0.2">
      <c r="A20" s="8"/>
      <c r="B20" s="21"/>
      <c r="C20" s="59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52"/>
      <c r="P20" s="97"/>
      <c r="Q20" s="53"/>
      <c r="R20" s="14"/>
      <c r="S20" s="24"/>
      <c r="T20" s="24"/>
    </row>
    <row r="21" spans="1:20" ht="12" customHeight="1" x14ac:dyDescent="0.2">
      <c r="A21" s="8"/>
      <c r="B21" s="21"/>
      <c r="C21" s="59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52"/>
      <c r="P21" s="32"/>
      <c r="Q21" s="53"/>
      <c r="R21" s="14"/>
      <c r="S21" s="24"/>
      <c r="T21" s="24"/>
    </row>
    <row r="22" spans="1:20" ht="12" customHeight="1" x14ac:dyDescent="0.2">
      <c r="A22" s="8"/>
      <c r="B22" s="21"/>
      <c r="C22" s="59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52"/>
      <c r="P22" s="32"/>
      <c r="Q22" s="53"/>
      <c r="R22" s="14"/>
      <c r="S22" s="24"/>
      <c r="T22" s="24"/>
    </row>
    <row r="23" spans="1:20" ht="12" customHeight="1" x14ac:dyDescent="0.2">
      <c r="A23" s="8"/>
      <c r="B23" s="21"/>
      <c r="C23" s="59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51"/>
      <c r="P23" s="53"/>
      <c r="Q23" s="53"/>
      <c r="R23" s="14"/>
      <c r="S23" s="24"/>
      <c r="T23" s="24"/>
    </row>
    <row r="24" spans="1:20" ht="12" customHeight="1" x14ac:dyDescent="0.2">
      <c r="A24" s="28" t="s">
        <v>66</v>
      </c>
      <c r="B24" s="21">
        <f>D26+G26+J26+M26+P26+S26</f>
        <v>86760</v>
      </c>
      <c r="C24" s="59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24"/>
      <c r="Q24" s="24"/>
      <c r="R24" s="14"/>
      <c r="S24" s="24"/>
      <c r="T24" s="24"/>
    </row>
    <row r="25" spans="1:20" ht="12" customHeight="1" x14ac:dyDescent="0.2">
      <c r="A25" s="8"/>
      <c r="B25" s="21"/>
      <c r="C25" s="59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24"/>
      <c r="Q25" s="24"/>
      <c r="R25" s="14"/>
      <c r="S25" s="24"/>
      <c r="T25" s="24"/>
    </row>
    <row r="26" spans="1:20" ht="12" customHeight="1" thickBot="1" x14ac:dyDescent="0.25">
      <c r="A26" s="15" t="s">
        <v>67</v>
      </c>
      <c r="B26" s="22">
        <f>E26+H26+K26+N26+Q26+T26</f>
        <v>0</v>
      </c>
      <c r="C26" s="61" t="s">
        <v>26</v>
      </c>
      <c r="D26" s="25">
        <f>SUM(長崎市１!D12:D59)+SUM(D12:D25)</f>
        <v>8960</v>
      </c>
      <c r="E26" s="25">
        <f>SUM(長崎市１!E12:E59)+SUM(E12:E25)</f>
        <v>0</v>
      </c>
      <c r="F26" s="16" t="s">
        <v>26</v>
      </c>
      <c r="G26" s="25">
        <f>SUM(長崎市１!G12:G59)+SUM(G12:G25)</f>
        <v>0</v>
      </c>
      <c r="H26" s="25">
        <f>SUM(長崎市１!H12:H59)+SUM(H12:H25)</f>
        <v>0</v>
      </c>
      <c r="I26" s="16" t="s">
        <v>26</v>
      </c>
      <c r="J26" s="25">
        <f>SUM(長崎市１!J12:J59)+SUM(J12:J25)</f>
        <v>2140</v>
      </c>
      <c r="K26" s="25">
        <f>SUM(長崎市１!K12:K59)+SUM(K12:K25)</f>
        <v>0</v>
      </c>
      <c r="L26" s="16" t="s">
        <v>26</v>
      </c>
      <c r="M26" s="25">
        <f>SUM(長崎市１!M12:M59)+SUM(M12:M25)</f>
        <v>0</v>
      </c>
      <c r="N26" s="25">
        <f>SUM(長崎市１!N12:N59)+SUM(N12:N25)</f>
        <v>0</v>
      </c>
      <c r="O26" s="16" t="s">
        <v>26</v>
      </c>
      <c r="P26" s="25">
        <f>SUM(長崎市１!P12:P59)+SUM(P12:P25)</f>
        <v>71070</v>
      </c>
      <c r="Q26" s="25">
        <f>SUM(長崎市１!Q12:Q59)+SUM(Q12:Q25)</f>
        <v>0</v>
      </c>
      <c r="R26" s="16" t="s">
        <v>26</v>
      </c>
      <c r="S26" s="25">
        <f>SUM(長崎市１!S12:S59)+SUM(S12:S25)</f>
        <v>4590</v>
      </c>
      <c r="T26" s="25">
        <f>SUM(長崎市１!T12:T59)+SUM(T12:T25)</f>
        <v>0</v>
      </c>
    </row>
    <row r="27" spans="1:20" ht="12" customHeight="1" x14ac:dyDescent="0.2">
      <c r="A27" s="13" t="s">
        <v>32</v>
      </c>
      <c r="B27" s="20">
        <v>2</v>
      </c>
      <c r="C27" s="49"/>
      <c r="D27" s="49"/>
      <c r="E27" s="102"/>
      <c r="F27" s="49"/>
      <c r="G27" s="49"/>
      <c r="H27" s="103"/>
      <c r="I27" s="49"/>
      <c r="J27" s="49"/>
      <c r="K27" s="102"/>
      <c r="L27" s="49"/>
      <c r="M27" s="49"/>
      <c r="N27" s="102"/>
      <c r="O27" s="49"/>
      <c r="P27" s="49"/>
      <c r="Q27" s="26"/>
      <c r="R27" s="18"/>
      <c r="S27" s="24"/>
      <c r="T27" s="24"/>
    </row>
    <row r="28" spans="1:20" ht="12" customHeight="1" x14ac:dyDescent="0.2">
      <c r="A28" s="8"/>
      <c r="B28" s="21"/>
      <c r="C28" s="32" t="s">
        <v>365</v>
      </c>
      <c r="D28" s="32">
        <v>720</v>
      </c>
      <c r="E28" s="100"/>
      <c r="F28" s="32"/>
      <c r="G28" s="32"/>
      <c r="H28" s="101"/>
      <c r="I28" s="32"/>
      <c r="J28" s="97"/>
      <c r="K28" s="100"/>
      <c r="L28" s="32"/>
      <c r="M28" s="32"/>
      <c r="N28" s="100"/>
      <c r="O28" s="32" t="s">
        <v>269</v>
      </c>
      <c r="P28" s="97">
        <v>2100</v>
      </c>
      <c r="Q28" s="14"/>
      <c r="R28" s="14" t="s">
        <v>311</v>
      </c>
      <c r="S28" s="14">
        <v>100</v>
      </c>
      <c r="T28" s="14"/>
    </row>
    <row r="29" spans="1:20" ht="12" customHeight="1" x14ac:dyDescent="0.2">
      <c r="A29" s="29"/>
      <c r="B29" s="21"/>
      <c r="C29" s="32" t="s">
        <v>366</v>
      </c>
      <c r="D29" s="97">
        <v>970</v>
      </c>
      <c r="E29" s="100"/>
      <c r="F29" s="32"/>
      <c r="G29" s="32"/>
      <c r="H29" s="101"/>
      <c r="I29" s="32"/>
      <c r="J29" s="32"/>
      <c r="K29" s="100"/>
      <c r="L29" s="32"/>
      <c r="M29" s="32"/>
      <c r="N29" s="100"/>
      <c r="O29" s="32" t="s">
        <v>367</v>
      </c>
      <c r="P29" s="97">
        <v>1660</v>
      </c>
      <c r="Q29" s="14"/>
      <c r="R29" s="14" t="s">
        <v>312</v>
      </c>
      <c r="S29" s="14">
        <v>50</v>
      </c>
      <c r="T29" s="14"/>
    </row>
    <row r="30" spans="1:20" ht="12" customHeight="1" x14ac:dyDescent="0.2">
      <c r="A30" s="28" t="s">
        <v>66</v>
      </c>
      <c r="B30" s="21">
        <f>D34+G34+J34+M34+P34+S34</f>
        <v>13590</v>
      </c>
      <c r="C30" s="32"/>
      <c r="D30" s="32"/>
      <c r="E30" s="100"/>
      <c r="F30" s="32"/>
      <c r="G30" s="32"/>
      <c r="H30" s="101"/>
      <c r="I30" s="32"/>
      <c r="J30" s="32"/>
      <c r="K30" s="100"/>
      <c r="L30" s="32"/>
      <c r="M30" s="32"/>
      <c r="N30" s="100"/>
      <c r="O30" s="32" t="s">
        <v>270</v>
      </c>
      <c r="P30" s="97">
        <v>2940</v>
      </c>
      <c r="Q30" s="14"/>
      <c r="R30" s="14" t="s">
        <v>313</v>
      </c>
      <c r="S30" s="14">
        <v>50</v>
      </c>
      <c r="T30" s="14"/>
    </row>
    <row r="31" spans="1:20" ht="12" customHeight="1" x14ac:dyDescent="0.2">
      <c r="A31" s="8"/>
      <c r="B31" s="21"/>
      <c r="C31" s="32"/>
      <c r="D31" s="32"/>
      <c r="E31" s="100"/>
      <c r="F31" s="32"/>
      <c r="G31" s="32"/>
      <c r="H31" s="101"/>
      <c r="I31" s="32"/>
      <c r="J31" s="32"/>
      <c r="K31" s="100"/>
      <c r="L31" s="32"/>
      <c r="M31" s="32"/>
      <c r="N31" s="100"/>
      <c r="O31" s="32" t="s">
        <v>368</v>
      </c>
      <c r="P31" s="97">
        <v>2100</v>
      </c>
      <c r="Q31" s="14"/>
      <c r="R31" s="14" t="s">
        <v>314</v>
      </c>
      <c r="S31" s="14">
        <v>200</v>
      </c>
      <c r="T31" s="14"/>
    </row>
    <row r="32" spans="1:20" ht="12" customHeight="1" x14ac:dyDescent="0.2">
      <c r="A32" s="8"/>
      <c r="B32" s="21"/>
      <c r="C32" s="59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 t="s">
        <v>369</v>
      </c>
      <c r="P32" s="98">
        <v>2400</v>
      </c>
      <c r="Q32" s="14"/>
      <c r="R32" s="14" t="s">
        <v>315</v>
      </c>
      <c r="S32" s="14">
        <v>300</v>
      </c>
      <c r="T32" s="14"/>
    </row>
    <row r="33" spans="1:20" ht="12" customHeight="1" x14ac:dyDescent="0.2">
      <c r="A33" s="8"/>
      <c r="B33" s="21"/>
      <c r="C33" s="59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24"/>
      <c r="Q33" s="24"/>
      <c r="R33" s="14"/>
      <c r="S33" s="24"/>
      <c r="T33" s="24"/>
    </row>
    <row r="34" spans="1:20" ht="12" customHeight="1" thickBot="1" x14ac:dyDescent="0.25">
      <c r="A34" s="15" t="s">
        <v>67</v>
      </c>
      <c r="B34" s="22">
        <f>E34+H34+K34+N34+Q34+T34</f>
        <v>0</v>
      </c>
      <c r="C34" s="63" t="s">
        <v>26</v>
      </c>
      <c r="D34" s="25">
        <f>SUM(D27:D32)</f>
        <v>1690</v>
      </c>
      <c r="E34" s="25">
        <f>SUM(E27:E32)</f>
        <v>0</v>
      </c>
      <c r="F34" s="16" t="s">
        <v>26</v>
      </c>
      <c r="G34" s="25">
        <f>SUM(G27:G32)</f>
        <v>0</v>
      </c>
      <c r="H34" s="25">
        <f>SUM(H27:H32)</f>
        <v>0</v>
      </c>
      <c r="I34" s="16" t="s">
        <v>26</v>
      </c>
      <c r="J34" s="25">
        <f>SUM(J27:J32)</f>
        <v>0</v>
      </c>
      <c r="K34" s="25">
        <f>SUM(K27:K32)</f>
        <v>0</v>
      </c>
      <c r="L34" s="16" t="s">
        <v>26</v>
      </c>
      <c r="M34" s="25">
        <f>SUM(M27:M32)</f>
        <v>0</v>
      </c>
      <c r="N34" s="25">
        <f>SUM(N27:N32)</f>
        <v>0</v>
      </c>
      <c r="O34" s="16" t="s">
        <v>26</v>
      </c>
      <c r="P34" s="25">
        <f>SUM(P27:P32)</f>
        <v>11200</v>
      </c>
      <c r="Q34" s="25">
        <f>SUM(Q27:Q32)</f>
        <v>0</v>
      </c>
      <c r="R34" s="16" t="s">
        <v>26</v>
      </c>
      <c r="S34" s="25">
        <f>SUM(S27:S32)</f>
        <v>700</v>
      </c>
      <c r="T34" s="25">
        <f>SUM(T27:T31)</f>
        <v>0</v>
      </c>
    </row>
    <row r="35" spans="1:20" ht="12" customHeight="1" x14ac:dyDescent="0.2">
      <c r="A35" s="8" t="s">
        <v>55</v>
      </c>
      <c r="B35" s="21">
        <v>2</v>
      </c>
      <c r="C35" s="49"/>
      <c r="D35" s="49"/>
      <c r="E35" s="102"/>
      <c r="F35" s="49"/>
      <c r="G35" s="49"/>
      <c r="H35" s="103"/>
      <c r="I35" s="49"/>
      <c r="J35" s="49"/>
      <c r="K35" s="102"/>
      <c r="L35" s="49"/>
      <c r="M35" s="49"/>
      <c r="N35" s="102"/>
      <c r="O35" s="49"/>
      <c r="P35" s="49"/>
      <c r="Q35" s="18"/>
      <c r="R35" s="49"/>
      <c r="S35" s="18"/>
      <c r="T35" s="18"/>
    </row>
    <row r="36" spans="1:20" ht="12" customHeight="1" x14ac:dyDescent="0.2">
      <c r="A36" s="8"/>
      <c r="B36" s="21"/>
      <c r="C36" s="32"/>
      <c r="D36" s="32"/>
      <c r="E36" s="100"/>
      <c r="F36" s="32"/>
      <c r="G36" s="32"/>
      <c r="H36" s="101"/>
      <c r="I36" s="32"/>
      <c r="J36" s="32"/>
      <c r="K36" s="100"/>
      <c r="L36" s="32" t="s">
        <v>370</v>
      </c>
      <c r="M36" s="32">
        <v>50</v>
      </c>
      <c r="N36" s="100"/>
      <c r="O36" s="52" t="s">
        <v>251</v>
      </c>
      <c r="P36" s="97">
        <v>1210</v>
      </c>
      <c r="Q36" s="14"/>
      <c r="R36" s="32"/>
      <c r="S36" s="14"/>
      <c r="T36" s="14"/>
    </row>
    <row r="37" spans="1:20" ht="12" customHeight="1" x14ac:dyDescent="0.2">
      <c r="A37" s="29" t="s">
        <v>33</v>
      </c>
      <c r="B37" s="21"/>
      <c r="C37" s="32"/>
      <c r="D37" s="32"/>
      <c r="E37" s="100"/>
      <c r="F37" s="32"/>
      <c r="G37" s="32"/>
      <c r="H37" s="101"/>
      <c r="I37" s="32"/>
      <c r="J37" s="32"/>
      <c r="K37" s="100"/>
      <c r="L37" s="32"/>
      <c r="M37" s="32"/>
      <c r="N37" s="100"/>
      <c r="O37" s="52" t="s">
        <v>252</v>
      </c>
      <c r="P37" s="97">
        <v>1070</v>
      </c>
      <c r="Q37" s="14"/>
      <c r="R37" s="32"/>
      <c r="S37" s="14"/>
      <c r="T37" s="14"/>
    </row>
    <row r="38" spans="1:20" ht="12" customHeight="1" x14ac:dyDescent="0.2">
      <c r="A38" s="8"/>
      <c r="B38" s="21"/>
      <c r="C38" s="32"/>
      <c r="D38" s="32"/>
      <c r="E38" s="100"/>
      <c r="F38" s="32"/>
      <c r="G38" s="32"/>
      <c r="H38" s="101"/>
      <c r="I38" s="32"/>
      <c r="J38" s="32"/>
      <c r="K38" s="100"/>
      <c r="L38" s="32"/>
      <c r="M38" s="32"/>
      <c r="N38" s="100"/>
      <c r="O38" s="52" t="s">
        <v>260</v>
      </c>
      <c r="P38" s="97">
        <v>1310</v>
      </c>
      <c r="Q38" s="14"/>
      <c r="R38" s="32"/>
      <c r="S38" s="14"/>
      <c r="T38" s="14"/>
    </row>
    <row r="39" spans="1:20" ht="12" customHeight="1" x14ac:dyDescent="0.2">
      <c r="A39" s="8"/>
      <c r="B39" s="21"/>
      <c r="C39" s="32"/>
      <c r="D39" s="32"/>
      <c r="E39" s="100"/>
      <c r="F39" s="32"/>
      <c r="G39" s="32"/>
      <c r="H39" s="101"/>
      <c r="I39" s="32"/>
      <c r="J39" s="32"/>
      <c r="K39" s="100"/>
      <c r="L39" s="32"/>
      <c r="M39" s="32"/>
      <c r="N39" s="100"/>
      <c r="O39" s="52" t="s">
        <v>253</v>
      </c>
      <c r="P39" s="97">
        <v>1240</v>
      </c>
      <c r="Q39" s="14"/>
      <c r="R39" s="32"/>
      <c r="S39" s="14"/>
      <c r="T39" s="14"/>
    </row>
    <row r="40" spans="1:20" ht="12" customHeight="1" x14ac:dyDescent="0.2">
      <c r="A40" s="8"/>
      <c r="B40" s="21"/>
      <c r="C40" s="32"/>
      <c r="D40" s="32"/>
      <c r="E40" s="100"/>
      <c r="F40" s="32"/>
      <c r="G40" s="32"/>
      <c r="H40" s="101"/>
      <c r="I40" s="32"/>
      <c r="J40" s="32"/>
      <c r="K40" s="100"/>
      <c r="L40" s="32"/>
      <c r="M40" s="32"/>
      <c r="N40" s="100"/>
      <c r="O40" s="52" t="s">
        <v>88</v>
      </c>
      <c r="P40" s="32">
        <v>110</v>
      </c>
      <c r="Q40" s="14"/>
      <c r="R40" s="32"/>
      <c r="S40" s="14"/>
      <c r="T40" s="14"/>
    </row>
    <row r="41" spans="1:20" ht="12" customHeight="1" x14ac:dyDescent="0.2">
      <c r="A41" s="8"/>
      <c r="B41" s="21"/>
      <c r="C41" s="32"/>
      <c r="D41" s="32"/>
      <c r="E41" s="100"/>
      <c r="F41" s="32"/>
      <c r="G41" s="32"/>
      <c r="H41" s="101"/>
      <c r="I41" s="32"/>
      <c r="J41" s="32"/>
      <c r="K41" s="100"/>
      <c r="L41" s="32"/>
      <c r="M41" s="32"/>
      <c r="N41" s="100"/>
      <c r="O41" s="32"/>
      <c r="P41" s="32"/>
      <c r="Q41" s="14"/>
      <c r="R41" s="32"/>
      <c r="S41" s="14"/>
      <c r="T41" s="14"/>
    </row>
    <row r="42" spans="1:20" ht="12" customHeight="1" x14ac:dyDescent="0.2">
      <c r="A42" s="28" t="s">
        <v>66</v>
      </c>
      <c r="B42" s="21">
        <f>D44+G44+J44+M44+P44+S44</f>
        <v>4990</v>
      </c>
      <c r="C42" s="32"/>
      <c r="D42" s="32"/>
      <c r="E42" s="100"/>
      <c r="F42" s="32"/>
      <c r="G42" s="32"/>
      <c r="H42" s="101"/>
      <c r="I42" s="32"/>
      <c r="J42" s="32"/>
      <c r="K42" s="100"/>
      <c r="L42" s="32"/>
      <c r="M42" s="32"/>
      <c r="N42" s="100"/>
      <c r="O42" s="32"/>
      <c r="P42" s="32"/>
      <c r="Q42" s="14"/>
      <c r="R42" s="14"/>
      <c r="S42" s="14"/>
      <c r="T42" s="14"/>
    </row>
    <row r="43" spans="1:20" ht="12" customHeight="1" x14ac:dyDescent="0.2">
      <c r="A43" s="8"/>
      <c r="B43" s="21"/>
      <c r="C43" s="5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ht="12" customHeight="1" thickBot="1" x14ac:dyDescent="0.25">
      <c r="A44" s="15" t="s">
        <v>67</v>
      </c>
      <c r="B44" s="22">
        <f>E44+H44+K44+N44+Q44+T44</f>
        <v>0</v>
      </c>
      <c r="C44" s="61" t="s">
        <v>26</v>
      </c>
      <c r="D44" s="25">
        <f>SUM(D35:D43)</f>
        <v>0</v>
      </c>
      <c r="E44" s="25">
        <f>SUM(E35:E43)</f>
        <v>0</v>
      </c>
      <c r="F44" s="16" t="s">
        <v>26</v>
      </c>
      <c r="G44" s="25">
        <f>SUM(G35:G43)</f>
        <v>0</v>
      </c>
      <c r="H44" s="25">
        <f>SUM(H35:H43)</f>
        <v>0</v>
      </c>
      <c r="I44" s="16" t="s">
        <v>26</v>
      </c>
      <c r="J44" s="17"/>
      <c r="K44" s="17"/>
      <c r="L44" s="16" t="s">
        <v>26</v>
      </c>
      <c r="M44" s="25">
        <f>SUM(M35:M43)</f>
        <v>50</v>
      </c>
      <c r="N44" s="25">
        <f>SUM(N35:N43)</f>
        <v>0</v>
      </c>
      <c r="O44" s="16" t="s">
        <v>26</v>
      </c>
      <c r="P44" s="25">
        <f>SUM(P35:P43)</f>
        <v>4940</v>
      </c>
      <c r="Q44" s="25">
        <f>SUM(Q35:Q43)</f>
        <v>0</v>
      </c>
      <c r="R44" s="16" t="s">
        <v>26</v>
      </c>
      <c r="S44" s="25">
        <f>SUM(S35:S43)</f>
        <v>0</v>
      </c>
      <c r="T44" s="25">
        <f>SUM(T35:T43)</f>
        <v>0</v>
      </c>
    </row>
    <row r="45" spans="1:20" ht="12" customHeight="1" x14ac:dyDescent="0.2">
      <c r="A45" s="8"/>
      <c r="B45" s="21"/>
      <c r="C45" s="62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ht="12" customHeight="1" x14ac:dyDescent="0.2">
      <c r="A46" s="8" t="s">
        <v>34</v>
      </c>
      <c r="B46" s="21">
        <v>3</v>
      </c>
      <c r="C46" s="32" t="s">
        <v>371</v>
      </c>
      <c r="D46" s="97">
        <v>1150</v>
      </c>
      <c r="E46" s="100"/>
      <c r="F46" s="32" t="s">
        <v>110</v>
      </c>
      <c r="G46" s="32">
        <v>290</v>
      </c>
      <c r="H46" s="101"/>
      <c r="I46" s="32" t="s">
        <v>372</v>
      </c>
      <c r="J46" s="97">
        <v>2040</v>
      </c>
      <c r="K46" s="100"/>
      <c r="L46" s="32"/>
      <c r="M46" s="32"/>
      <c r="N46" s="100"/>
      <c r="O46" s="32" t="s">
        <v>111</v>
      </c>
      <c r="P46" s="97">
        <v>3640</v>
      </c>
      <c r="Q46" s="14"/>
      <c r="R46" s="14" t="s">
        <v>316</v>
      </c>
      <c r="S46" s="14">
        <v>200</v>
      </c>
      <c r="T46" s="14"/>
    </row>
    <row r="47" spans="1:20" ht="12" customHeight="1" x14ac:dyDescent="0.2">
      <c r="A47" s="8" t="s">
        <v>86</v>
      </c>
      <c r="B47" s="21"/>
      <c r="C47" s="32" t="s">
        <v>326</v>
      </c>
      <c r="D47" s="97">
        <v>1420</v>
      </c>
      <c r="E47" s="100"/>
      <c r="F47" s="32"/>
      <c r="G47" s="32"/>
      <c r="H47" s="101"/>
      <c r="I47" s="52" t="s">
        <v>373</v>
      </c>
      <c r="J47" s="32">
        <v>660</v>
      </c>
      <c r="K47" s="100"/>
      <c r="L47" s="32"/>
      <c r="M47" s="32"/>
      <c r="N47" s="100"/>
      <c r="O47" s="32" t="s">
        <v>261</v>
      </c>
      <c r="P47" s="97">
        <v>3550</v>
      </c>
      <c r="Q47" s="14"/>
      <c r="R47" s="14" t="s">
        <v>317</v>
      </c>
      <c r="S47" s="14">
        <v>50</v>
      </c>
      <c r="T47" s="14"/>
    </row>
    <row r="48" spans="1:20" ht="12" customHeight="1" x14ac:dyDescent="0.2">
      <c r="A48" s="8"/>
      <c r="B48" s="21"/>
      <c r="C48" s="32" t="s">
        <v>374</v>
      </c>
      <c r="D48" s="32">
        <v>820</v>
      </c>
      <c r="E48" s="100"/>
      <c r="F48" s="32"/>
      <c r="G48" s="32"/>
      <c r="H48" s="101"/>
      <c r="I48" s="32"/>
      <c r="J48" s="32"/>
      <c r="K48" s="100"/>
      <c r="L48" s="32"/>
      <c r="M48" s="32"/>
      <c r="N48" s="100"/>
      <c r="O48" s="32" t="s">
        <v>113</v>
      </c>
      <c r="P48" s="97">
        <v>4070</v>
      </c>
      <c r="Q48" s="14"/>
      <c r="R48" s="14"/>
      <c r="S48" s="14"/>
      <c r="T48" s="14"/>
    </row>
    <row r="49" spans="1:20" ht="12" customHeight="1" x14ac:dyDescent="0.2">
      <c r="A49" s="8"/>
      <c r="B49" s="21"/>
      <c r="C49" s="32" t="s">
        <v>375</v>
      </c>
      <c r="D49" s="97">
        <v>1720</v>
      </c>
      <c r="E49" s="100"/>
      <c r="F49" s="32"/>
      <c r="G49" s="32"/>
      <c r="H49" s="101"/>
      <c r="I49" s="32"/>
      <c r="J49" s="32"/>
      <c r="K49" s="100"/>
      <c r="L49" s="32"/>
      <c r="M49" s="32"/>
      <c r="N49" s="100"/>
      <c r="O49" s="32" t="s">
        <v>254</v>
      </c>
      <c r="P49" s="97">
        <v>540</v>
      </c>
      <c r="Q49" s="14"/>
      <c r="R49" s="14"/>
      <c r="S49" s="14"/>
      <c r="T49" s="14"/>
    </row>
    <row r="50" spans="1:20" ht="12" customHeight="1" x14ac:dyDescent="0.2">
      <c r="A50" s="8"/>
      <c r="B50" s="21"/>
      <c r="C50" s="32" t="s">
        <v>112</v>
      </c>
      <c r="D50" s="32">
        <v>880</v>
      </c>
      <c r="E50" s="100"/>
      <c r="F50" s="32"/>
      <c r="G50" s="32"/>
      <c r="H50" s="101"/>
      <c r="I50" s="32"/>
      <c r="J50" s="32"/>
      <c r="K50" s="100"/>
      <c r="L50" s="32"/>
      <c r="M50" s="32"/>
      <c r="N50" s="100"/>
      <c r="O50" s="32" t="s">
        <v>235</v>
      </c>
      <c r="P50" s="97">
        <v>2290</v>
      </c>
      <c r="Q50" s="14"/>
      <c r="R50" s="14"/>
      <c r="S50" s="14"/>
      <c r="T50" s="14"/>
    </row>
    <row r="51" spans="1:20" ht="12" customHeight="1" x14ac:dyDescent="0.2">
      <c r="A51" s="8"/>
      <c r="B51" s="21"/>
      <c r="C51" s="32"/>
      <c r="D51" s="32"/>
      <c r="E51" s="100"/>
      <c r="F51" s="32"/>
      <c r="G51" s="32"/>
      <c r="H51" s="101"/>
      <c r="I51" s="32"/>
      <c r="J51" s="32"/>
      <c r="K51" s="100"/>
      <c r="L51" s="32"/>
      <c r="M51" s="32"/>
      <c r="N51" s="100"/>
      <c r="O51" s="32" t="s">
        <v>114</v>
      </c>
      <c r="P51" s="32">
        <v>740</v>
      </c>
      <c r="Q51" s="14"/>
      <c r="R51" s="14"/>
      <c r="S51" s="14"/>
      <c r="T51" s="14"/>
    </row>
    <row r="52" spans="1:20" ht="12" customHeight="1" x14ac:dyDescent="0.2">
      <c r="A52" s="8"/>
      <c r="B52" s="21"/>
      <c r="C52" s="32"/>
      <c r="D52" s="32"/>
      <c r="E52" s="100"/>
      <c r="F52" s="32"/>
      <c r="G52" s="32"/>
      <c r="H52" s="101"/>
      <c r="I52" s="32"/>
      <c r="J52" s="32"/>
      <c r="K52" s="100"/>
      <c r="L52" s="32"/>
      <c r="M52" s="32"/>
      <c r="N52" s="100"/>
      <c r="O52" s="32" t="s">
        <v>376</v>
      </c>
      <c r="P52" s="32">
        <v>450</v>
      </c>
      <c r="Q52" s="14"/>
      <c r="R52" s="14"/>
      <c r="S52" s="14"/>
      <c r="T52" s="14"/>
    </row>
    <row r="53" spans="1:20" ht="12" customHeight="1" x14ac:dyDescent="0.2">
      <c r="A53" s="8"/>
      <c r="B53" s="21"/>
      <c r="C53" s="32"/>
      <c r="D53" s="32"/>
      <c r="E53" s="100"/>
      <c r="F53" s="32"/>
      <c r="G53" s="32"/>
      <c r="H53" s="101"/>
      <c r="I53" s="32"/>
      <c r="J53" s="32"/>
      <c r="K53" s="100"/>
      <c r="L53" s="32"/>
      <c r="M53" s="32"/>
      <c r="N53" s="100"/>
      <c r="O53" s="32" t="s">
        <v>115</v>
      </c>
      <c r="P53" s="97">
        <v>2940</v>
      </c>
      <c r="Q53" s="14"/>
      <c r="R53" s="14"/>
      <c r="S53" s="14"/>
      <c r="T53" s="14"/>
    </row>
    <row r="54" spans="1:20" ht="12" customHeight="1" x14ac:dyDescent="0.2">
      <c r="A54" s="8"/>
      <c r="B54" s="21"/>
      <c r="C54" s="32"/>
      <c r="D54" s="32"/>
      <c r="E54" s="100"/>
      <c r="F54" s="32"/>
      <c r="G54" s="32"/>
      <c r="H54" s="101"/>
      <c r="I54" s="32"/>
      <c r="J54" s="32"/>
      <c r="K54" s="100"/>
      <c r="L54" s="32"/>
      <c r="M54" s="32"/>
      <c r="N54" s="100"/>
      <c r="O54" s="32"/>
      <c r="P54" s="32"/>
      <c r="Q54" s="14"/>
      <c r="R54" s="14"/>
      <c r="S54" s="14"/>
      <c r="T54" s="14"/>
    </row>
    <row r="55" spans="1:20" ht="12" customHeight="1" x14ac:dyDescent="0.2">
      <c r="A55" s="8"/>
      <c r="B55" s="21"/>
      <c r="C55" s="59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51"/>
      <c r="P55" s="14"/>
      <c r="Q55" s="14"/>
      <c r="R55" s="14"/>
      <c r="S55" s="14"/>
      <c r="T55" s="14"/>
    </row>
    <row r="56" spans="1:20" ht="12" customHeight="1" x14ac:dyDescent="0.2">
      <c r="A56" s="8"/>
      <c r="B56" s="21"/>
      <c r="C56" s="59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51"/>
      <c r="P56" s="14"/>
      <c r="Q56" s="14"/>
      <c r="R56" s="14"/>
      <c r="S56" s="14"/>
      <c r="T56" s="14"/>
    </row>
    <row r="57" spans="1:20" ht="12" customHeight="1" x14ac:dyDescent="0.2">
      <c r="A57" s="8"/>
      <c r="B57" s="21"/>
      <c r="C57" s="59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51"/>
      <c r="P57" s="14"/>
      <c r="Q57" s="14"/>
      <c r="R57" s="14"/>
      <c r="S57" s="14"/>
      <c r="T57" s="14"/>
    </row>
    <row r="58" spans="1:20" ht="12" customHeight="1" x14ac:dyDescent="0.2">
      <c r="A58" s="28" t="s">
        <v>66</v>
      </c>
      <c r="B58" s="21">
        <f>D60+G60+J60+M60+P60+S60</f>
        <v>27450</v>
      </c>
      <c r="C58" s="59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12" customHeight="1" x14ac:dyDescent="0.2">
      <c r="A59" s="8"/>
      <c r="B59" s="21"/>
      <c r="C59" s="59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ht="12" customHeight="1" thickBot="1" x14ac:dyDescent="0.25">
      <c r="A60" s="15" t="s">
        <v>67</v>
      </c>
      <c r="B60" s="22">
        <f>E60+H60+K60+N60+Q60+T60</f>
        <v>0</v>
      </c>
      <c r="C60" s="61" t="s">
        <v>26</v>
      </c>
      <c r="D60" s="25">
        <f>SUM(D45:D59)</f>
        <v>5990</v>
      </c>
      <c r="E60" s="25">
        <f>SUM(E45:E59)</f>
        <v>0</v>
      </c>
      <c r="F60" s="16" t="s">
        <v>26</v>
      </c>
      <c r="G60" s="25">
        <f>SUM(G45:G59)</f>
        <v>290</v>
      </c>
      <c r="H60" s="25">
        <f>SUM(H45:H59)</f>
        <v>0</v>
      </c>
      <c r="I60" s="16" t="s">
        <v>26</v>
      </c>
      <c r="J60" s="25">
        <f>SUM(J45:J59)</f>
        <v>2700</v>
      </c>
      <c r="K60" s="25">
        <f>SUM(K45:K59)</f>
        <v>0</v>
      </c>
      <c r="L60" s="16" t="s">
        <v>26</v>
      </c>
      <c r="M60" s="25">
        <f>SUM(M45:M59)</f>
        <v>0</v>
      </c>
      <c r="N60" s="25">
        <f>SUM(N45:N59)</f>
        <v>0</v>
      </c>
      <c r="O60" s="16" t="s">
        <v>26</v>
      </c>
      <c r="P60" s="25">
        <f>SUM(P45:P59)</f>
        <v>18220</v>
      </c>
      <c r="Q60" s="25">
        <f>SUM(Q45:Q59)</f>
        <v>0</v>
      </c>
      <c r="R60" s="16" t="s">
        <v>26</v>
      </c>
      <c r="S60" s="25">
        <f>SUM(S45:S59)</f>
        <v>250</v>
      </c>
      <c r="T60" s="25">
        <f>SUM(T45:T59)</f>
        <v>0</v>
      </c>
    </row>
    <row r="61" spans="1:20" x14ac:dyDescent="0.2">
      <c r="C61" s="30"/>
    </row>
    <row r="62" spans="1:20" x14ac:dyDescent="0.2">
      <c r="C62" s="30"/>
    </row>
    <row r="63" spans="1:20" x14ac:dyDescent="0.2">
      <c r="C63" s="30"/>
    </row>
    <row r="64" spans="1:20" x14ac:dyDescent="0.2">
      <c r="C64" s="30"/>
    </row>
  </sheetData>
  <mergeCells count="30">
    <mergeCell ref="F10:H10"/>
    <mergeCell ref="C9:E9"/>
    <mergeCell ref="C10:E10"/>
    <mergeCell ref="O5:P7"/>
    <mergeCell ref="A4:D4"/>
    <mergeCell ref="A5:D7"/>
    <mergeCell ref="E4:H4"/>
    <mergeCell ref="E5:H7"/>
    <mergeCell ref="O4:Q4"/>
    <mergeCell ref="K5:M7"/>
    <mergeCell ref="N5:N7"/>
    <mergeCell ref="O10:Q10"/>
    <mergeCell ref="I4:J4"/>
    <mergeCell ref="R4:S4"/>
    <mergeCell ref="I5:J7"/>
    <mergeCell ref="R5:S7"/>
    <mergeCell ref="R9:T9"/>
    <mergeCell ref="R10:T10"/>
    <mergeCell ref="T5:T7"/>
    <mergeCell ref="Q6:Q7"/>
    <mergeCell ref="I10:K10"/>
    <mergeCell ref="L9:N9"/>
    <mergeCell ref="L10:N10"/>
    <mergeCell ref="F1:L1"/>
    <mergeCell ref="I9:K9"/>
    <mergeCell ref="O2:Q3"/>
    <mergeCell ref="O9:Q9"/>
    <mergeCell ref="F9:H9"/>
    <mergeCell ref="M2:N3"/>
    <mergeCell ref="K4:M4"/>
  </mergeCells>
  <phoneticPr fontId="2"/>
  <pageMargins left="0.15748031496062992" right="0" top="0.19685039370078741" bottom="0.19685039370078741" header="0.27559055118110237" footer="0.19685039370078741"/>
  <pageSetup paperSize="12" firstPageNumber="2" orientation="landscape" r:id="rId1"/>
  <headerFooter alignWithMargins="0">
    <oddHeader>&amp;R&amp;"HG丸ｺﾞｼｯｸM-PRO,ﾒﾃﾞｨｳﾑ"&amp;9PAGE .  &amp;P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2E9EA-831E-475F-8CE9-B5C3042FB30D}">
  <dimension ref="A1:T61"/>
  <sheetViews>
    <sheetView showZeros="0" topLeftCell="A17" zoomScaleNormal="100" workbookViewId="0">
      <selection activeCell="N5" sqref="N5:O5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7.6328125" style="3" customWidth="1"/>
    <col min="6" max="6" width="12.6328125" style="3" customWidth="1"/>
    <col min="7" max="8" width="7.6328125" style="3" customWidth="1"/>
    <col min="9" max="9" width="12.6328125" style="3" customWidth="1"/>
    <col min="10" max="11" width="7.6328125" style="3" customWidth="1"/>
    <col min="12" max="12" width="12.6328125" style="3" customWidth="1"/>
    <col min="13" max="14" width="7.6328125" style="3" customWidth="1"/>
    <col min="15" max="15" width="12.6328125" style="3" customWidth="1"/>
    <col min="16" max="17" width="7.6328125" style="3" customWidth="1"/>
    <col min="18" max="18" width="10.6328125" style="3" customWidth="1"/>
    <col min="19" max="20" width="7.6328125" style="3" customWidth="1"/>
    <col min="21" max="16384" width="9" style="3"/>
  </cols>
  <sheetData>
    <row r="1" spans="1:20" ht="24" customHeight="1" x14ac:dyDescent="0.35">
      <c r="A1" s="1" t="s">
        <v>14</v>
      </c>
      <c r="B1" s="2" t="s">
        <v>36</v>
      </c>
      <c r="C1" s="1"/>
      <c r="F1" s="140" t="s">
        <v>257</v>
      </c>
      <c r="G1" s="140"/>
      <c r="H1" s="140"/>
      <c r="I1" s="140"/>
      <c r="J1" s="140"/>
      <c r="K1" s="140"/>
      <c r="L1" s="140"/>
      <c r="P1" s="27"/>
    </row>
    <row r="2" spans="1:20" ht="6.65" customHeight="1" x14ac:dyDescent="0.2">
      <c r="C2" s="4"/>
      <c r="F2" s="99"/>
      <c r="G2" s="99"/>
      <c r="H2" s="99"/>
      <c r="I2" s="99"/>
      <c r="J2" s="99"/>
      <c r="K2" s="5"/>
      <c r="L2" s="5"/>
      <c r="M2" s="124">
        <v>46296</v>
      </c>
      <c r="N2" s="124"/>
      <c r="O2" s="161" t="s">
        <v>422</v>
      </c>
      <c r="P2" s="161"/>
      <c r="Q2" s="161"/>
    </row>
    <row r="3" spans="1:20" ht="6.65" customHeight="1" thickBot="1" x14ac:dyDescent="0.25">
      <c r="M3" s="124"/>
      <c r="N3" s="124"/>
      <c r="O3" s="161"/>
      <c r="P3" s="161"/>
      <c r="Q3" s="161"/>
    </row>
    <row r="4" spans="1:20" ht="12.75" customHeight="1" x14ac:dyDescent="0.2">
      <c r="A4" s="146" t="s">
        <v>68</v>
      </c>
      <c r="B4" s="147"/>
      <c r="C4" s="147"/>
      <c r="D4" s="147"/>
      <c r="E4" s="151" t="s">
        <v>82</v>
      </c>
      <c r="F4" s="147"/>
      <c r="G4" s="147"/>
      <c r="H4" s="152"/>
      <c r="I4" s="126" t="s">
        <v>70</v>
      </c>
      <c r="J4" s="126"/>
      <c r="K4" s="126" t="s">
        <v>71</v>
      </c>
      <c r="L4" s="126"/>
      <c r="M4" s="126"/>
      <c r="N4" s="33" t="s">
        <v>83</v>
      </c>
      <c r="O4" s="126" t="s">
        <v>73</v>
      </c>
      <c r="P4" s="126"/>
      <c r="Q4" s="126"/>
      <c r="R4" s="126" t="s">
        <v>74</v>
      </c>
      <c r="S4" s="126"/>
      <c r="T4" s="34" t="s">
        <v>84</v>
      </c>
    </row>
    <row r="5" spans="1:20" ht="12.75" customHeight="1" x14ac:dyDescent="0.2">
      <c r="A5" s="148"/>
      <c r="B5" s="132"/>
      <c r="C5" s="132"/>
      <c r="D5" s="132"/>
      <c r="E5" s="131"/>
      <c r="F5" s="132"/>
      <c r="G5" s="132"/>
      <c r="H5" s="133"/>
      <c r="I5" s="129"/>
      <c r="J5" s="129"/>
      <c r="K5" s="131" t="s">
        <v>85</v>
      </c>
      <c r="L5" s="132"/>
      <c r="M5" s="133"/>
      <c r="N5" s="129"/>
      <c r="O5" s="155">
        <f>壱岐市・対馬市!$O$5:$P$7</f>
        <v>0</v>
      </c>
      <c r="P5" s="156"/>
      <c r="Q5" s="35"/>
      <c r="R5" s="129"/>
      <c r="S5" s="129"/>
      <c r="T5" s="162"/>
    </row>
    <row r="6" spans="1:20" ht="12.75" customHeight="1" x14ac:dyDescent="0.2">
      <c r="A6" s="149"/>
      <c r="B6" s="135"/>
      <c r="C6" s="135"/>
      <c r="D6" s="135"/>
      <c r="E6" s="134"/>
      <c r="F6" s="135"/>
      <c r="G6" s="135"/>
      <c r="H6" s="136"/>
      <c r="I6" s="129"/>
      <c r="J6" s="129"/>
      <c r="K6" s="134"/>
      <c r="L6" s="135"/>
      <c r="M6" s="136"/>
      <c r="N6" s="129"/>
      <c r="O6" s="157"/>
      <c r="P6" s="158"/>
      <c r="Q6" s="136" t="s">
        <v>77</v>
      </c>
      <c r="R6" s="129"/>
      <c r="S6" s="129"/>
      <c r="T6" s="162"/>
    </row>
    <row r="7" spans="1:20" ht="12.75" customHeight="1" thickBot="1" x14ac:dyDescent="0.25">
      <c r="A7" s="150"/>
      <c r="B7" s="138"/>
      <c r="C7" s="138"/>
      <c r="D7" s="138"/>
      <c r="E7" s="137"/>
      <c r="F7" s="138"/>
      <c r="G7" s="138"/>
      <c r="H7" s="139"/>
      <c r="I7" s="130"/>
      <c r="J7" s="130"/>
      <c r="K7" s="137"/>
      <c r="L7" s="138"/>
      <c r="M7" s="139"/>
      <c r="N7" s="130"/>
      <c r="O7" s="159"/>
      <c r="P7" s="160"/>
      <c r="Q7" s="139"/>
      <c r="R7" s="130"/>
      <c r="S7" s="130"/>
      <c r="T7" s="163"/>
    </row>
    <row r="8" spans="1:20" ht="8.15" customHeight="1" x14ac:dyDescent="0.2"/>
    <row r="9" spans="1:20" ht="13" customHeight="1" x14ac:dyDescent="0.2">
      <c r="A9" s="6" t="s">
        <v>14</v>
      </c>
      <c r="B9" s="7" t="s">
        <v>0</v>
      </c>
      <c r="C9" s="125" t="s">
        <v>15</v>
      </c>
      <c r="D9" s="125"/>
      <c r="E9" s="125"/>
      <c r="F9" s="125" t="s">
        <v>16</v>
      </c>
      <c r="G9" s="125"/>
      <c r="H9" s="125"/>
      <c r="I9" s="125" t="s">
        <v>17</v>
      </c>
      <c r="J9" s="125"/>
      <c r="K9" s="125"/>
      <c r="L9" s="125" t="s">
        <v>18</v>
      </c>
      <c r="M9" s="125"/>
      <c r="N9" s="125"/>
      <c r="O9" s="125" t="s">
        <v>28</v>
      </c>
      <c r="P9" s="125"/>
      <c r="Q9" s="125"/>
      <c r="R9" s="144" t="s">
        <v>304</v>
      </c>
      <c r="S9" s="145"/>
      <c r="T9" s="141"/>
    </row>
    <row r="10" spans="1:20" ht="13" customHeight="1" x14ac:dyDescent="0.2">
      <c r="A10" s="8"/>
      <c r="B10" s="9"/>
      <c r="C10" s="125" t="s">
        <v>19</v>
      </c>
      <c r="D10" s="125"/>
      <c r="E10" s="125"/>
      <c r="F10" s="125" t="s">
        <v>20</v>
      </c>
      <c r="G10" s="125"/>
      <c r="H10" s="125"/>
      <c r="I10" s="125" t="s">
        <v>21</v>
      </c>
      <c r="J10" s="125"/>
      <c r="K10" s="125"/>
      <c r="L10" s="125" t="s">
        <v>22</v>
      </c>
      <c r="M10" s="125"/>
      <c r="N10" s="125"/>
      <c r="O10" s="125" t="s">
        <v>29</v>
      </c>
      <c r="P10" s="125"/>
      <c r="Q10" s="125"/>
      <c r="R10" s="125" t="s">
        <v>305</v>
      </c>
      <c r="S10" s="125"/>
      <c r="T10" s="125"/>
    </row>
    <row r="11" spans="1:20" ht="13" customHeight="1" x14ac:dyDescent="0.2">
      <c r="A11" s="10" t="s">
        <v>23</v>
      </c>
      <c r="B11" s="11" t="s">
        <v>14</v>
      </c>
      <c r="C11" s="60" t="s">
        <v>24</v>
      </c>
      <c r="D11" s="12" t="s">
        <v>59</v>
      </c>
      <c r="E11" s="12" t="s">
        <v>25</v>
      </c>
      <c r="F11" s="12" t="s">
        <v>24</v>
      </c>
      <c r="G11" s="12" t="s">
        <v>58</v>
      </c>
      <c r="H11" s="12" t="s">
        <v>25</v>
      </c>
      <c r="I11" s="12" t="s">
        <v>24</v>
      </c>
      <c r="J11" s="12" t="s">
        <v>58</v>
      </c>
      <c r="K11" s="12" t="s">
        <v>25</v>
      </c>
      <c r="L11" s="12" t="s">
        <v>24</v>
      </c>
      <c r="M11" s="12" t="s">
        <v>58</v>
      </c>
      <c r="N11" s="12" t="s">
        <v>25</v>
      </c>
      <c r="O11" s="12" t="s">
        <v>24</v>
      </c>
      <c r="P11" s="12" t="s">
        <v>58</v>
      </c>
      <c r="Q11" s="12" t="s">
        <v>25</v>
      </c>
      <c r="R11" s="12" t="s">
        <v>24</v>
      </c>
      <c r="S11" s="12" t="s">
        <v>58</v>
      </c>
      <c r="T11" s="12" t="s">
        <v>25</v>
      </c>
    </row>
    <row r="12" spans="1:20" ht="12" customHeight="1" x14ac:dyDescent="0.2">
      <c r="A12" s="13" t="s">
        <v>37</v>
      </c>
      <c r="B12" s="20">
        <v>4</v>
      </c>
      <c r="C12" s="32" t="s">
        <v>116</v>
      </c>
      <c r="D12" s="32">
        <v>650</v>
      </c>
      <c r="E12" s="100"/>
      <c r="F12" s="32"/>
      <c r="G12" s="32"/>
      <c r="H12" s="101"/>
      <c r="I12" s="32" t="s">
        <v>117</v>
      </c>
      <c r="J12" s="32">
        <v>300</v>
      </c>
      <c r="K12" s="100"/>
      <c r="L12" s="32" t="s">
        <v>377</v>
      </c>
      <c r="M12" s="97">
        <v>3180</v>
      </c>
      <c r="N12" s="100"/>
      <c r="O12" s="32" t="s">
        <v>378</v>
      </c>
      <c r="P12" s="97">
        <v>2180</v>
      </c>
      <c r="Q12" s="14"/>
      <c r="R12" s="14" t="s">
        <v>318</v>
      </c>
      <c r="S12" s="14">
        <v>100</v>
      </c>
      <c r="T12" s="14"/>
    </row>
    <row r="13" spans="1:20" ht="12" customHeight="1" x14ac:dyDescent="0.2">
      <c r="A13" s="8" t="s">
        <v>35</v>
      </c>
      <c r="B13" s="21"/>
      <c r="C13" s="32" t="s">
        <v>118</v>
      </c>
      <c r="D13" s="32">
        <v>730</v>
      </c>
      <c r="E13" s="100"/>
      <c r="F13" s="32"/>
      <c r="G13" s="32"/>
      <c r="H13" s="101"/>
      <c r="I13" s="32" t="s">
        <v>379</v>
      </c>
      <c r="J13" s="32">
        <v>90</v>
      </c>
      <c r="K13" s="100"/>
      <c r="L13" s="32"/>
      <c r="M13" s="97"/>
      <c r="N13" s="100"/>
      <c r="O13" s="32" t="s">
        <v>119</v>
      </c>
      <c r="P13" s="97">
        <v>1710</v>
      </c>
      <c r="Q13" s="14"/>
      <c r="R13" s="14"/>
      <c r="S13" s="14"/>
      <c r="T13" s="14"/>
    </row>
    <row r="14" spans="1:20" ht="12" customHeight="1" x14ac:dyDescent="0.2">
      <c r="A14" s="8"/>
      <c r="B14" s="21"/>
      <c r="C14" s="32" t="s">
        <v>380</v>
      </c>
      <c r="D14" s="32">
        <v>670</v>
      </c>
      <c r="E14" s="100"/>
      <c r="F14" s="32"/>
      <c r="G14" s="32"/>
      <c r="H14" s="101"/>
      <c r="I14" s="32"/>
      <c r="J14" s="32"/>
      <c r="K14" s="100"/>
      <c r="L14" s="32"/>
      <c r="M14" s="32"/>
      <c r="N14" s="100"/>
      <c r="O14" s="32" t="s">
        <v>118</v>
      </c>
      <c r="P14" s="97">
        <v>1710</v>
      </c>
      <c r="Q14" s="14"/>
      <c r="R14" s="14"/>
      <c r="S14" s="14"/>
      <c r="T14" s="14"/>
    </row>
    <row r="15" spans="1:20" ht="12" customHeight="1" x14ac:dyDescent="0.2">
      <c r="A15" s="8"/>
      <c r="B15" s="21"/>
      <c r="C15" s="32"/>
      <c r="D15" s="32"/>
      <c r="E15" s="100"/>
      <c r="F15" s="32"/>
      <c r="G15" s="32"/>
      <c r="H15" s="101"/>
      <c r="I15" s="32"/>
      <c r="J15" s="32"/>
      <c r="K15" s="100"/>
      <c r="L15" s="32"/>
      <c r="M15" s="32"/>
      <c r="N15" s="100"/>
      <c r="O15" s="32" t="s">
        <v>380</v>
      </c>
      <c r="P15" s="97">
        <v>3000</v>
      </c>
      <c r="Q15" s="14"/>
      <c r="R15" s="14"/>
      <c r="S15" s="14"/>
      <c r="T15" s="14"/>
    </row>
    <row r="16" spans="1:20" ht="12" customHeight="1" x14ac:dyDescent="0.2">
      <c r="A16" s="8"/>
      <c r="B16" s="21"/>
      <c r="C16" s="32"/>
      <c r="D16" s="32"/>
      <c r="E16" s="100"/>
      <c r="F16" s="32"/>
      <c r="G16" s="32"/>
      <c r="H16" s="101"/>
      <c r="I16" s="32"/>
      <c r="J16" s="32"/>
      <c r="K16" s="100"/>
      <c r="L16" s="32"/>
      <c r="M16" s="32"/>
      <c r="N16" s="100"/>
      <c r="O16" s="32" t="s">
        <v>120</v>
      </c>
      <c r="P16" s="32">
        <v>550</v>
      </c>
      <c r="Q16" s="14"/>
      <c r="R16" s="14"/>
      <c r="S16" s="14"/>
      <c r="T16" s="14"/>
    </row>
    <row r="17" spans="1:20" ht="12" customHeight="1" x14ac:dyDescent="0.2">
      <c r="A17" s="8"/>
      <c r="B17" s="21"/>
      <c r="C17" s="32"/>
      <c r="D17" s="32"/>
      <c r="E17" s="100"/>
      <c r="F17" s="32"/>
      <c r="G17" s="32"/>
      <c r="H17" s="101"/>
      <c r="I17" s="32"/>
      <c r="J17" s="32"/>
      <c r="K17" s="100"/>
      <c r="L17" s="32"/>
      <c r="M17" s="32"/>
      <c r="N17" s="100"/>
      <c r="O17" s="32" t="s">
        <v>381</v>
      </c>
      <c r="P17" s="32">
        <v>380</v>
      </c>
      <c r="Q17" s="14"/>
      <c r="R17" s="14"/>
      <c r="S17" s="14"/>
      <c r="T17" s="14"/>
    </row>
    <row r="18" spans="1:20" ht="12" customHeight="1" x14ac:dyDescent="0.2">
      <c r="A18" s="8"/>
      <c r="B18" s="21"/>
      <c r="C18" s="59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2" customHeight="1" x14ac:dyDescent="0.2">
      <c r="A19" s="8"/>
      <c r="B19" s="21"/>
      <c r="C19" s="59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2" customHeight="1" x14ac:dyDescent="0.2">
      <c r="A20" s="8"/>
      <c r="B20" s="21"/>
      <c r="C20" s="59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12" customHeight="1" x14ac:dyDescent="0.2">
      <c r="A21" s="28" t="s">
        <v>66</v>
      </c>
      <c r="B21" s="21">
        <f>D23+G23+J23+M23+P23+S23</f>
        <v>15250</v>
      </c>
      <c r="C21" s="59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2" customHeight="1" x14ac:dyDescent="0.2">
      <c r="A22" s="8"/>
      <c r="B22" s="21"/>
      <c r="C22" s="59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2" customHeight="1" thickBot="1" x14ac:dyDescent="0.25">
      <c r="A23" s="15" t="s">
        <v>67</v>
      </c>
      <c r="B23" s="22">
        <f>E23+H23+K23+N23+Q23+T23</f>
        <v>0</v>
      </c>
      <c r="C23" s="61" t="s">
        <v>26</v>
      </c>
      <c r="D23" s="25">
        <f>SUM(D12:D22)</f>
        <v>2050</v>
      </c>
      <c r="E23" s="25">
        <f>SUM(E12:E22)</f>
        <v>0</v>
      </c>
      <c r="F23" s="16" t="s">
        <v>26</v>
      </c>
      <c r="G23" s="25">
        <f>SUM(G12:G22)</f>
        <v>0</v>
      </c>
      <c r="H23" s="25">
        <f>SUM(H12:H22)</f>
        <v>0</v>
      </c>
      <c r="I23" s="16" t="s">
        <v>26</v>
      </c>
      <c r="J23" s="25">
        <f>SUM(J12:J22)</f>
        <v>390</v>
      </c>
      <c r="K23" s="25">
        <f>SUM(K12:K22)</f>
        <v>0</v>
      </c>
      <c r="L23" s="16" t="s">
        <v>26</v>
      </c>
      <c r="M23" s="25">
        <f>SUM(M12:M22)</f>
        <v>3180</v>
      </c>
      <c r="N23" s="25">
        <f>SUM(N12:N22)</f>
        <v>0</v>
      </c>
      <c r="O23" s="16" t="s">
        <v>26</v>
      </c>
      <c r="P23" s="25">
        <f>SUM(P12:P22)</f>
        <v>9530</v>
      </c>
      <c r="Q23" s="25">
        <f>SUM(Q12:Q22)</f>
        <v>0</v>
      </c>
      <c r="R23" s="16" t="s">
        <v>26</v>
      </c>
      <c r="S23" s="25">
        <f>SUM(S12:S22)</f>
        <v>100</v>
      </c>
      <c r="T23" s="25">
        <f>SUM(T12:T22)</f>
        <v>0</v>
      </c>
    </row>
    <row r="24" spans="1:20" ht="12" customHeight="1" x14ac:dyDescent="0.2">
      <c r="A24" s="8"/>
      <c r="B24" s="21"/>
      <c r="C24" s="62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12" customHeight="1" x14ac:dyDescent="0.2">
      <c r="A25" s="8" t="s">
        <v>57</v>
      </c>
      <c r="B25" s="21">
        <v>6</v>
      </c>
      <c r="C25" s="32" t="s">
        <v>262</v>
      </c>
      <c r="D25" s="32">
        <v>310</v>
      </c>
      <c r="E25" s="100"/>
      <c r="F25" s="32"/>
      <c r="G25" s="32"/>
      <c r="H25" s="101"/>
      <c r="I25" s="32" t="s">
        <v>382</v>
      </c>
      <c r="J25" s="32">
        <v>70</v>
      </c>
      <c r="K25" s="100"/>
      <c r="L25" s="32" t="s">
        <v>121</v>
      </c>
      <c r="M25" s="32">
        <v>220</v>
      </c>
      <c r="N25" s="100"/>
      <c r="O25" s="32" t="s">
        <v>122</v>
      </c>
      <c r="P25" s="97">
        <v>1120</v>
      </c>
      <c r="Q25" s="14"/>
      <c r="R25" s="14"/>
      <c r="S25" s="14"/>
      <c r="T25" s="14"/>
    </row>
    <row r="26" spans="1:20" ht="12" customHeight="1" x14ac:dyDescent="0.2">
      <c r="A26" s="8" t="s">
        <v>35</v>
      </c>
      <c r="B26" s="21"/>
      <c r="C26" s="32"/>
      <c r="D26" s="32"/>
      <c r="E26" s="100"/>
      <c r="F26" s="32"/>
      <c r="G26" s="32"/>
      <c r="H26" s="101"/>
      <c r="I26" s="32"/>
      <c r="J26" s="32"/>
      <c r="K26" s="100"/>
      <c r="L26" s="32" t="s">
        <v>383</v>
      </c>
      <c r="M26" s="32">
        <v>140</v>
      </c>
      <c r="N26" s="100"/>
      <c r="O26" s="32" t="s">
        <v>240</v>
      </c>
      <c r="P26" s="32">
        <v>810</v>
      </c>
      <c r="Q26" s="14"/>
      <c r="R26" s="14"/>
      <c r="S26" s="14"/>
      <c r="T26" s="14"/>
    </row>
    <row r="27" spans="1:20" ht="12" customHeight="1" x14ac:dyDescent="0.2">
      <c r="A27" s="8"/>
      <c r="B27" s="21"/>
      <c r="C27" s="32"/>
      <c r="D27" s="32"/>
      <c r="E27" s="100"/>
      <c r="F27" s="32"/>
      <c r="G27" s="32"/>
      <c r="H27" s="101"/>
      <c r="I27" s="32"/>
      <c r="J27" s="32"/>
      <c r="K27" s="100"/>
      <c r="L27" s="32" t="s">
        <v>124</v>
      </c>
      <c r="M27" s="32">
        <v>360</v>
      </c>
      <c r="N27" s="100"/>
      <c r="O27" s="32" t="s">
        <v>263</v>
      </c>
      <c r="P27" s="97">
        <v>1750</v>
      </c>
      <c r="Q27" s="14"/>
      <c r="R27" s="14"/>
      <c r="S27" s="14"/>
      <c r="T27" s="14"/>
    </row>
    <row r="28" spans="1:20" ht="12" customHeight="1" x14ac:dyDescent="0.2">
      <c r="A28" s="8"/>
      <c r="B28" s="21"/>
      <c r="C28" s="32"/>
      <c r="D28" s="32"/>
      <c r="E28" s="100"/>
      <c r="F28" s="32"/>
      <c r="G28" s="32"/>
      <c r="H28" s="101"/>
      <c r="I28" s="32"/>
      <c r="J28" s="32"/>
      <c r="K28" s="100"/>
      <c r="L28" s="32"/>
      <c r="M28" s="32"/>
      <c r="N28" s="100"/>
      <c r="O28" s="32" t="s">
        <v>123</v>
      </c>
      <c r="P28" s="32">
        <v>770</v>
      </c>
      <c r="Q28" s="14"/>
      <c r="R28" s="14"/>
      <c r="S28" s="14"/>
      <c r="T28" s="14"/>
    </row>
    <row r="29" spans="1:20" ht="12" customHeight="1" x14ac:dyDescent="0.2">
      <c r="A29" s="8"/>
      <c r="B29" s="21"/>
      <c r="C29" s="32"/>
      <c r="D29" s="32"/>
      <c r="E29" s="100"/>
      <c r="F29" s="32"/>
      <c r="G29" s="32"/>
      <c r="H29" s="101"/>
      <c r="I29" s="32"/>
      <c r="J29" s="32"/>
      <c r="K29" s="100"/>
      <c r="L29" s="32"/>
      <c r="M29" s="32"/>
      <c r="N29" s="100"/>
      <c r="O29" s="32" t="s">
        <v>125</v>
      </c>
      <c r="P29" s="97">
        <v>880</v>
      </c>
      <c r="Q29" s="14"/>
      <c r="R29" s="14"/>
      <c r="S29" s="14"/>
      <c r="T29" s="14"/>
    </row>
    <row r="30" spans="1:20" ht="12" customHeight="1" x14ac:dyDescent="0.2">
      <c r="A30" s="8"/>
      <c r="B30" s="21"/>
      <c r="C30" s="32"/>
      <c r="D30" s="32"/>
      <c r="E30" s="100"/>
      <c r="F30" s="32"/>
      <c r="G30" s="32"/>
      <c r="H30" s="101"/>
      <c r="I30" s="32"/>
      <c r="J30" s="32"/>
      <c r="K30" s="100"/>
      <c r="L30" s="32"/>
      <c r="M30" s="32"/>
      <c r="N30" s="100"/>
      <c r="O30" s="32" t="s">
        <v>271</v>
      </c>
      <c r="P30" s="97">
        <v>1850</v>
      </c>
      <c r="Q30" s="14"/>
      <c r="R30" s="14"/>
      <c r="S30" s="14"/>
      <c r="T30" s="14"/>
    </row>
    <row r="31" spans="1:20" ht="12" customHeight="1" x14ac:dyDescent="0.2">
      <c r="A31" s="8"/>
      <c r="B31" s="21"/>
      <c r="C31" s="32"/>
      <c r="D31" s="32"/>
      <c r="E31" s="100"/>
      <c r="F31" s="32"/>
      <c r="G31" s="32"/>
      <c r="H31" s="101"/>
      <c r="I31" s="32"/>
      <c r="J31" s="32"/>
      <c r="K31" s="100"/>
      <c r="L31" s="32"/>
      <c r="M31" s="32"/>
      <c r="N31" s="100"/>
      <c r="O31" s="32"/>
      <c r="P31" s="32"/>
      <c r="Q31" s="14"/>
      <c r="R31" s="14"/>
      <c r="S31" s="14"/>
      <c r="T31" s="14"/>
    </row>
    <row r="32" spans="1:20" ht="12" customHeight="1" x14ac:dyDescent="0.2">
      <c r="A32" s="8"/>
      <c r="B32" s="21"/>
      <c r="C32" s="32"/>
      <c r="D32" s="32"/>
      <c r="E32" s="100"/>
      <c r="F32" s="32"/>
      <c r="G32" s="32"/>
      <c r="H32" s="101"/>
      <c r="I32" s="32"/>
      <c r="J32" s="32"/>
      <c r="K32" s="100"/>
      <c r="L32" s="32"/>
      <c r="M32" s="32"/>
      <c r="N32" s="100"/>
      <c r="O32" s="32"/>
      <c r="P32" s="32"/>
      <c r="Q32" s="14"/>
      <c r="R32" s="14"/>
      <c r="S32" s="14"/>
      <c r="T32" s="14"/>
    </row>
    <row r="33" spans="1:20" ht="12" customHeight="1" x14ac:dyDescent="0.2">
      <c r="A33" s="8"/>
      <c r="B33" s="21"/>
      <c r="C33" s="59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2" customHeight="1" x14ac:dyDescent="0.2">
      <c r="A34" s="28" t="s">
        <v>66</v>
      </c>
      <c r="B34" s="21">
        <f>D36+G36+J36+M36+P36+S36</f>
        <v>8280</v>
      </c>
      <c r="C34" s="59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12" customHeight="1" x14ac:dyDescent="0.2">
      <c r="A35" s="8"/>
      <c r="B35" s="21"/>
      <c r="C35" s="59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2" customHeight="1" thickBot="1" x14ac:dyDescent="0.25">
      <c r="A36" s="15" t="s">
        <v>67</v>
      </c>
      <c r="B36" s="22">
        <f>E36+H36+K36+N36+Q36+T36</f>
        <v>0</v>
      </c>
      <c r="C36" s="61" t="s">
        <v>26</v>
      </c>
      <c r="D36" s="25">
        <f>SUM(D25:D35)</f>
        <v>310</v>
      </c>
      <c r="E36" s="25">
        <f>SUM(E25:E35)</f>
        <v>0</v>
      </c>
      <c r="F36" s="16" t="s">
        <v>26</v>
      </c>
      <c r="G36" s="25">
        <f>SUM(G25:G35)</f>
        <v>0</v>
      </c>
      <c r="H36" s="25">
        <f>SUM(H25:H35)</f>
        <v>0</v>
      </c>
      <c r="I36" s="16" t="s">
        <v>26</v>
      </c>
      <c r="J36" s="25">
        <f>SUM(J25:J35)</f>
        <v>70</v>
      </c>
      <c r="K36" s="25">
        <f>SUM(K25:K35)</f>
        <v>0</v>
      </c>
      <c r="L36" s="16" t="s">
        <v>26</v>
      </c>
      <c r="M36" s="25">
        <f>SUM(M25:M35)</f>
        <v>720</v>
      </c>
      <c r="N36" s="25">
        <f>SUM(N25:N35)</f>
        <v>0</v>
      </c>
      <c r="O36" s="16" t="s">
        <v>26</v>
      </c>
      <c r="P36" s="25">
        <f>SUM(P25:P35)</f>
        <v>7180</v>
      </c>
      <c r="Q36" s="25">
        <f>SUM(Q25:Q35)</f>
        <v>0</v>
      </c>
      <c r="R36" s="16" t="s">
        <v>26</v>
      </c>
      <c r="S36" s="25">
        <f>SUM(S25:S35)</f>
        <v>0</v>
      </c>
      <c r="T36" s="25">
        <f>SUM(T25:T35)</f>
        <v>0</v>
      </c>
    </row>
    <row r="37" spans="1:20" ht="12" customHeight="1" x14ac:dyDescent="0.2">
      <c r="A37" s="8"/>
      <c r="B37" s="21"/>
      <c r="C37" s="62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</row>
    <row r="38" spans="1:20" ht="12" customHeight="1" x14ac:dyDescent="0.2">
      <c r="A38" s="8" t="s">
        <v>56</v>
      </c>
      <c r="B38" s="21">
        <v>6</v>
      </c>
      <c r="C38" s="32" t="s">
        <v>126</v>
      </c>
      <c r="D38" s="32">
        <v>0</v>
      </c>
      <c r="E38" s="100"/>
      <c r="F38" s="32"/>
      <c r="G38" s="32"/>
      <c r="H38" s="101"/>
      <c r="I38" s="32"/>
      <c r="J38" s="32"/>
      <c r="K38" s="100"/>
      <c r="L38" s="32"/>
      <c r="M38" s="32"/>
      <c r="N38" s="100"/>
      <c r="O38" s="32" t="s">
        <v>255</v>
      </c>
      <c r="P38" s="97">
        <v>1380</v>
      </c>
      <c r="Q38" s="14"/>
      <c r="R38" s="14"/>
      <c r="S38" s="14"/>
      <c r="T38" s="14"/>
    </row>
    <row r="39" spans="1:20" ht="12" customHeight="1" x14ac:dyDescent="0.2">
      <c r="A39" s="8" t="s">
        <v>35</v>
      </c>
      <c r="B39" s="21"/>
      <c r="C39" s="32"/>
      <c r="D39" s="32"/>
      <c r="E39" s="100"/>
      <c r="F39" s="32"/>
      <c r="G39" s="32"/>
      <c r="H39" s="101"/>
      <c r="I39" s="32"/>
      <c r="J39" s="32"/>
      <c r="K39" s="100"/>
      <c r="L39" s="32"/>
      <c r="M39" s="32"/>
      <c r="N39" s="100"/>
      <c r="O39" s="32" t="s">
        <v>127</v>
      </c>
      <c r="P39" s="32">
        <v>630</v>
      </c>
      <c r="Q39" s="14"/>
      <c r="R39" s="14"/>
      <c r="S39" s="14"/>
      <c r="T39" s="14"/>
    </row>
    <row r="40" spans="1:20" ht="12" customHeight="1" x14ac:dyDescent="0.2">
      <c r="A40" s="8"/>
      <c r="B40" s="21"/>
      <c r="C40" s="32"/>
      <c r="D40" s="32"/>
      <c r="E40" s="100"/>
      <c r="F40" s="32"/>
      <c r="G40" s="32"/>
      <c r="H40" s="101"/>
      <c r="I40" s="32"/>
      <c r="J40" s="32"/>
      <c r="K40" s="100"/>
      <c r="L40" s="32"/>
      <c r="M40" s="32"/>
      <c r="N40" s="100"/>
      <c r="O40" s="32" t="s">
        <v>256</v>
      </c>
      <c r="P40" s="97">
        <v>1680</v>
      </c>
      <c r="Q40" s="14"/>
      <c r="R40" s="14"/>
      <c r="S40" s="14"/>
      <c r="T40" s="14"/>
    </row>
    <row r="41" spans="1:20" ht="12" customHeight="1" x14ac:dyDescent="0.2">
      <c r="A41" s="8"/>
      <c r="B41" s="21"/>
      <c r="C41" s="32"/>
      <c r="D41" s="32"/>
      <c r="E41" s="100"/>
      <c r="F41" s="32"/>
      <c r="G41" s="32"/>
      <c r="H41" s="101"/>
      <c r="I41" s="32"/>
      <c r="J41" s="32"/>
      <c r="K41" s="100"/>
      <c r="L41" s="32"/>
      <c r="M41" s="32"/>
      <c r="N41" s="100"/>
      <c r="O41" s="32" t="s">
        <v>264</v>
      </c>
      <c r="P41" s="97">
        <v>1210</v>
      </c>
      <c r="Q41" s="14"/>
      <c r="R41" s="14"/>
      <c r="S41" s="14"/>
      <c r="T41" s="14"/>
    </row>
    <row r="42" spans="1:20" ht="12" customHeight="1" x14ac:dyDescent="0.2">
      <c r="A42" s="8"/>
      <c r="B42" s="21"/>
      <c r="C42" s="32"/>
      <c r="D42" s="32"/>
      <c r="E42" s="100"/>
      <c r="F42" s="32"/>
      <c r="G42" s="32"/>
      <c r="H42" s="101"/>
      <c r="I42" s="32"/>
      <c r="J42" s="32"/>
      <c r="K42" s="100"/>
      <c r="L42" s="32"/>
      <c r="M42" s="32"/>
      <c r="N42" s="100"/>
      <c r="O42" s="32" t="s">
        <v>128</v>
      </c>
      <c r="P42" s="97">
        <v>1430</v>
      </c>
      <c r="Q42" s="14"/>
      <c r="R42" s="14"/>
      <c r="S42" s="14"/>
      <c r="T42" s="14"/>
    </row>
    <row r="43" spans="1:20" ht="12" customHeight="1" x14ac:dyDescent="0.2">
      <c r="A43" s="8"/>
      <c r="B43" s="21"/>
      <c r="C43" s="32"/>
      <c r="D43" s="32"/>
      <c r="E43" s="100"/>
      <c r="F43" s="32"/>
      <c r="G43" s="32"/>
      <c r="H43" s="101"/>
      <c r="I43" s="32"/>
      <c r="J43" s="32"/>
      <c r="K43" s="100"/>
      <c r="L43" s="32"/>
      <c r="M43" s="32"/>
      <c r="N43" s="100"/>
      <c r="O43" s="32" t="s">
        <v>129</v>
      </c>
      <c r="P43" s="32">
        <v>740</v>
      </c>
      <c r="Q43" s="14"/>
      <c r="R43" s="14"/>
      <c r="S43" s="14"/>
      <c r="T43" s="14"/>
    </row>
    <row r="44" spans="1:20" ht="12" customHeight="1" x14ac:dyDescent="0.2">
      <c r="A44" s="8"/>
      <c r="B44" s="21"/>
      <c r="C44" s="32"/>
      <c r="D44" s="32"/>
      <c r="E44" s="100"/>
      <c r="F44" s="32"/>
      <c r="G44" s="32"/>
      <c r="H44" s="101"/>
      <c r="I44" s="32"/>
      <c r="J44" s="32"/>
      <c r="K44" s="100"/>
      <c r="L44" s="32"/>
      <c r="M44" s="32"/>
      <c r="N44" s="100"/>
      <c r="O44" s="32" t="s">
        <v>130</v>
      </c>
      <c r="P44" s="32">
        <v>660</v>
      </c>
      <c r="Q44" s="14"/>
      <c r="R44" s="14"/>
      <c r="S44" s="14"/>
      <c r="T44" s="14"/>
    </row>
    <row r="45" spans="1:20" ht="12" customHeight="1" x14ac:dyDescent="0.2">
      <c r="A45" s="8"/>
      <c r="B45" s="21"/>
      <c r="C45" s="32"/>
      <c r="D45" s="32"/>
      <c r="E45" s="100"/>
      <c r="F45" s="32"/>
      <c r="G45" s="32"/>
      <c r="H45" s="101"/>
      <c r="I45" s="32"/>
      <c r="J45" s="32"/>
      <c r="K45" s="100"/>
      <c r="L45" s="32"/>
      <c r="M45" s="32"/>
      <c r="N45" s="100"/>
      <c r="O45" s="32" t="s">
        <v>384</v>
      </c>
      <c r="P45" s="32">
        <v>200</v>
      </c>
      <c r="Q45" s="14"/>
      <c r="R45" s="14"/>
      <c r="S45" s="14"/>
      <c r="T45" s="14"/>
    </row>
    <row r="46" spans="1:20" ht="12" customHeight="1" x14ac:dyDescent="0.2">
      <c r="A46" s="8"/>
      <c r="B46" s="21"/>
      <c r="C46" s="32"/>
      <c r="D46" s="32"/>
      <c r="E46" s="100"/>
      <c r="F46" s="32"/>
      <c r="G46" s="32"/>
      <c r="H46" s="101"/>
      <c r="I46" s="32"/>
      <c r="J46" s="32"/>
      <c r="K46" s="100"/>
      <c r="L46" s="32"/>
      <c r="M46" s="32"/>
      <c r="N46" s="100"/>
      <c r="O46" s="52" t="s">
        <v>236</v>
      </c>
      <c r="P46" s="32">
        <v>770</v>
      </c>
      <c r="Q46" s="14"/>
      <c r="R46" s="14"/>
      <c r="S46" s="14"/>
      <c r="T46" s="14"/>
    </row>
    <row r="47" spans="1:20" ht="12" customHeight="1" x14ac:dyDescent="0.2">
      <c r="A47" s="8"/>
      <c r="B47" s="21"/>
      <c r="C47" s="32"/>
      <c r="D47" s="32"/>
      <c r="E47" s="100"/>
      <c r="F47" s="32"/>
      <c r="G47" s="32"/>
      <c r="H47" s="101"/>
      <c r="I47" s="32"/>
      <c r="J47" s="32"/>
      <c r="K47" s="100"/>
      <c r="L47" s="32"/>
      <c r="M47" s="32"/>
      <c r="N47" s="100"/>
      <c r="O47" s="32" t="s">
        <v>131</v>
      </c>
      <c r="P47" s="32">
        <v>80</v>
      </c>
      <c r="Q47" s="14"/>
      <c r="R47" s="14"/>
      <c r="S47" s="14"/>
      <c r="T47" s="14"/>
    </row>
    <row r="48" spans="1:20" ht="12" customHeight="1" x14ac:dyDescent="0.2">
      <c r="A48" s="8"/>
      <c r="B48" s="21"/>
      <c r="C48" s="59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51"/>
      <c r="P48" s="14"/>
      <c r="Q48" s="14"/>
      <c r="R48" s="14"/>
      <c r="S48" s="14"/>
      <c r="T48" s="14"/>
    </row>
    <row r="49" spans="1:20" ht="12" customHeight="1" x14ac:dyDescent="0.2">
      <c r="A49" s="28" t="s">
        <v>66</v>
      </c>
      <c r="B49" s="21">
        <f>D51+G51+J51+M51+P51+S51</f>
        <v>8780</v>
      </c>
      <c r="C49" s="59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2" customHeight="1" x14ac:dyDescent="0.2">
      <c r="A50" s="8"/>
      <c r="B50" s="21"/>
      <c r="C50" s="59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12" customHeight="1" thickBot="1" x14ac:dyDescent="0.25">
      <c r="A51" s="15" t="s">
        <v>67</v>
      </c>
      <c r="B51" s="22">
        <f>E51+H51+K51+N51+Q51+T51</f>
        <v>0</v>
      </c>
      <c r="C51" s="61" t="s">
        <v>26</v>
      </c>
      <c r="D51" s="25">
        <f>SUM(D38:D50)</f>
        <v>0</v>
      </c>
      <c r="E51" s="25">
        <f>SUM(E38:E50)</f>
        <v>0</v>
      </c>
      <c r="F51" s="16" t="s">
        <v>26</v>
      </c>
      <c r="G51" s="17"/>
      <c r="H51" s="17"/>
      <c r="I51" s="16" t="s">
        <v>26</v>
      </c>
      <c r="J51" s="25">
        <f>SUM(J38:J50)</f>
        <v>0</v>
      </c>
      <c r="K51" s="25">
        <f>SUM(K38:K50)</f>
        <v>0</v>
      </c>
      <c r="L51" s="16" t="s">
        <v>26</v>
      </c>
      <c r="M51" s="25">
        <f>SUM(M38:M50)</f>
        <v>0</v>
      </c>
      <c r="N51" s="25">
        <f>SUM(N38:N50)</f>
        <v>0</v>
      </c>
      <c r="O51" s="16" t="s">
        <v>26</v>
      </c>
      <c r="P51" s="25">
        <f>SUM(P38:P50)</f>
        <v>8780</v>
      </c>
      <c r="Q51" s="25">
        <f>SUM(Q38:Q50)</f>
        <v>0</v>
      </c>
      <c r="R51" s="16" t="s">
        <v>26</v>
      </c>
      <c r="S51" s="25">
        <f>SUM(S38:S50)</f>
        <v>0</v>
      </c>
      <c r="T51" s="25">
        <f>SUM(T38:T50)</f>
        <v>0</v>
      </c>
    </row>
    <row r="52" spans="1:20" ht="12" customHeight="1" x14ac:dyDescent="0.2">
      <c r="A52" s="8"/>
      <c r="B52" s="21"/>
      <c r="C52" s="62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2" customHeight="1" x14ac:dyDescent="0.2">
      <c r="A53" s="8"/>
      <c r="B53" s="21"/>
      <c r="C53" s="59"/>
      <c r="D53" s="24"/>
      <c r="E53" s="14"/>
      <c r="F53" s="14"/>
      <c r="G53" s="24"/>
      <c r="H53" s="14"/>
      <c r="I53" s="14"/>
      <c r="J53" s="24"/>
      <c r="K53" s="14"/>
      <c r="L53" s="14"/>
      <c r="M53" s="14"/>
      <c r="N53" s="14"/>
      <c r="O53" s="14"/>
      <c r="P53" s="24"/>
      <c r="Q53" s="14"/>
      <c r="R53" s="14"/>
      <c r="S53" s="24"/>
      <c r="T53" s="14"/>
    </row>
    <row r="54" spans="1:20" ht="12" customHeight="1" x14ac:dyDescent="0.2">
      <c r="A54" s="8"/>
      <c r="B54" s="21"/>
      <c r="C54" s="59"/>
      <c r="D54" s="24"/>
      <c r="E54" s="14"/>
      <c r="F54" s="14"/>
      <c r="G54" s="24"/>
      <c r="H54" s="14"/>
      <c r="I54" s="14"/>
      <c r="J54" s="24"/>
      <c r="K54" s="14"/>
      <c r="L54" s="14"/>
      <c r="M54" s="24"/>
      <c r="N54" s="14"/>
      <c r="O54" s="14"/>
      <c r="P54" s="24"/>
      <c r="Q54" s="14"/>
      <c r="R54" s="14"/>
      <c r="S54" s="24"/>
      <c r="T54" s="14"/>
    </row>
    <row r="55" spans="1:20" ht="12" customHeight="1" x14ac:dyDescent="0.2">
      <c r="A55" s="8"/>
      <c r="B55" s="21"/>
      <c r="C55" s="59"/>
      <c r="D55" s="24"/>
      <c r="E55" s="14"/>
      <c r="F55" s="14"/>
      <c r="G55" s="24"/>
      <c r="H55" s="14"/>
      <c r="I55" s="14"/>
      <c r="J55" s="24"/>
      <c r="K55" s="14"/>
      <c r="L55" s="14"/>
      <c r="M55" s="24"/>
      <c r="N55" s="14"/>
      <c r="O55" s="14"/>
      <c r="P55" s="24"/>
      <c r="Q55" s="14"/>
      <c r="R55" s="14"/>
      <c r="S55" s="24"/>
      <c r="T55" s="14"/>
    </row>
    <row r="56" spans="1:20" ht="12" customHeight="1" x14ac:dyDescent="0.2">
      <c r="A56" s="8"/>
      <c r="B56" s="21"/>
      <c r="C56" s="59"/>
      <c r="D56" s="24"/>
      <c r="E56" s="14"/>
      <c r="F56" s="14"/>
      <c r="G56" s="24"/>
      <c r="H56" s="14"/>
      <c r="I56" s="14"/>
      <c r="J56" s="24"/>
      <c r="K56" s="14"/>
      <c r="L56" s="14"/>
      <c r="M56" s="24"/>
      <c r="N56" s="14"/>
      <c r="O56" s="14"/>
      <c r="P56" s="24"/>
      <c r="Q56" s="14"/>
      <c r="R56" s="14"/>
      <c r="S56" s="24"/>
      <c r="T56" s="14"/>
    </row>
    <row r="57" spans="1:20" ht="12" customHeight="1" x14ac:dyDescent="0.2">
      <c r="A57" s="8"/>
      <c r="B57" s="21"/>
      <c r="C57" s="59"/>
      <c r="D57" s="24"/>
      <c r="E57" s="14"/>
      <c r="F57" s="14"/>
      <c r="G57" s="24"/>
      <c r="H57" s="14"/>
      <c r="I57" s="14"/>
      <c r="J57" s="24"/>
      <c r="K57" s="14"/>
      <c r="L57" s="14"/>
      <c r="M57" s="24"/>
      <c r="N57" s="14"/>
      <c r="O57" s="14"/>
      <c r="P57" s="24"/>
      <c r="Q57" s="14"/>
      <c r="R57" s="14"/>
      <c r="S57" s="24"/>
      <c r="T57" s="14"/>
    </row>
    <row r="58" spans="1:20" ht="12" customHeight="1" x14ac:dyDescent="0.2">
      <c r="A58" s="8"/>
      <c r="B58" s="21"/>
      <c r="C58" s="59"/>
      <c r="D58" s="24"/>
      <c r="E58" s="14"/>
      <c r="F58" s="14"/>
      <c r="G58" s="24"/>
      <c r="H58" s="14"/>
      <c r="I58" s="14"/>
      <c r="J58" s="24"/>
      <c r="K58" s="14"/>
      <c r="L58" s="14"/>
      <c r="M58" s="24"/>
      <c r="N58" s="14"/>
      <c r="O58" s="14"/>
      <c r="P58" s="24"/>
      <c r="Q58" s="14"/>
      <c r="R58" s="14"/>
      <c r="S58" s="24"/>
      <c r="T58" s="14"/>
    </row>
    <row r="59" spans="1:20" ht="12" customHeight="1" x14ac:dyDescent="0.2">
      <c r="A59" s="8"/>
      <c r="B59" s="21"/>
      <c r="C59" s="59"/>
      <c r="D59" s="24"/>
      <c r="E59" s="14"/>
      <c r="F59" s="14"/>
      <c r="G59" s="24"/>
      <c r="H59" s="14"/>
      <c r="I59" s="14"/>
      <c r="J59" s="24"/>
      <c r="K59" s="14"/>
      <c r="L59" s="14"/>
      <c r="M59" s="24"/>
      <c r="N59" s="14"/>
      <c r="O59" s="14"/>
      <c r="P59" s="24"/>
      <c r="Q59" s="14"/>
      <c r="R59" s="14"/>
      <c r="S59" s="24"/>
      <c r="T59" s="14"/>
    </row>
    <row r="60" spans="1:20" ht="12" customHeight="1" x14ac:dyDescent="0.2">
      <c r="A60" s="19"/>
      <c r="B60" s="23"/>
      <c r="C60" s="59"/>
      <c r="D60" s="24"/>
      <c r="E60" s="14"/>
      <c r="F60" s="14"/>
      <c r="G60" s="24"/>
      <c r="H60" s="14"/>
      <c r="I60" s="14"/>
      <c r="J60" s="24"/>
      <c r="K60" s="14"/>
      <c r="L60" s="14"/>
      <c r="M60" s="24"/>
      <c r="N60" s="14"/>
      <c r="O60" s="14"/>
      <c r="P60" s="24"/>
      <c r="Q60" s="14"/>
      <c r="R60" s="45"/>
      <c r="S60" s="45"/>
      <c r="T60" s="45"/>
    </row>
    <row r="61" spans="1:20" x14ac:dyDescent="0.2">
      <c r="C61" s="30"/>
    </row>
  </sheetData>
  <mergeCells count="30">
    <mergeCell ref="C10:E10"/>
    <mergeCell ref="F9:H9"/>
    <mergeCell ref="F10:H10"/>
    <mergeCell ref="A4:D4"/>
    <mergeCell ref="A5:D7"/>
    <mergeCell ref="E4:H4"/>
    <mergeCell ref="E5:H7"/>
    <mergeCell ref="C9:E9"/>
    <mergeCell ref="F1:L1"/>
    <mergeCell ref="I9:K9"/>
    <mergeCell ref="I10:K10"/>
    <mergeCell ref="L9:N9"/>
    <mergeCell ref="L10:N10"/>
    <mergeCell ref="M2:N3"/>
    <mergeCell ref="I5:J7"/>
    <mergeCell ref="K5:M7"/>
    <mergeCell ref="I4:J4"/>
    <mergeCell ref="K4:M4"/>
    <mergeCell ref="O2:Q3"/>
    <mergeCell ref="O9:Q9"/>
    <mergeCell ref="O10:Q10"/>
    <mergeCell ref="R4:S4"/>
    <mergeCell ref="N5:N7"/>
    <mergeCell ref="O5:P7"/>
    <mergeCell ref="R9:T9"/>
    <mergeCell ref="R10:T10"/>
    <mergeCell ref="O4:Q4"/>
    <mergeCell ref="R5:S7"/>
    <mergeCell ref="T5:T7"/>
    <mergeCell ref="Q6:Q7"/>
  </mergeCells>
  <phoneticPr fontId="2"/>
  <pageMargins left="0.15748031496062992" right="0" top="0.19685039370078741" bottom="0.19685039370078741" header="0.27559055118110237" footer="0.19685039370078741"/>
  <pageSetup paperSize="12" firstPageNumber="3" orientation="landscape" r:id="rId1"/>
  <headerFooter alignWithMargins="0">
    <oddHeader>&amp;R&amp;"HG丸ｺﾞｼｯｸM-PRO,ﾒﾃﾞｨｳﾑ"&amp;9PAGE .  &amp;P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8497C-42EC-4597-9034-F8694EBF0381}">
  <dimension ref="A1:T61"/>
  <sheetViews>
    <sheetView showZeros="0" topLeftCell="A18" zoomScaleNormal="100" workbookViewId="0">
      <selection activeCell="N5" sqref="N5:O5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4" width="7.6328125" style="3" customWidth="1"/>
    <col min="5" max="5" width="9.7265625" style="3" customWidth="1"/>
    <col min="6" max="6" width="12.6328125" style="3" customWidth="1"/>
    <col min="7" max="8" width="7.6328125" style="3" customWidth="1"/>
    <col min="9" max="9" width="12.6328125" style="3" customWidth="1"/>
    <col min="10" max="11" width="7.6328125" style="3" customWidth="1"/>
    <col min="12" max="12" width="12.6328125" style="3" customWidth="1"/>
    <col min="13" max="14" width="7.6328125" style="3" customWidth="1"/>
    <col min="15" max="15" width="12.6328125" style="3" customWidth="1"/>
    <col min="16" max="17" width="7.6328125" style="3" customWidth="1"/>
    <col min="18" max="18" width="10.6328125" style="3" customWidth="1"/>
    <col min="19" max="20" width="7.6328125" style="3" customWidth="1"/>
    <col min="21" max="16384" width="9" style="3"/>
  </cols>
  <sheetData>
    <row r="1" spans="1:20" ht="24" customHeight="1" x14ac:dyDescent="0.35">
      <c r="A1" s="31"/>
      <c r="B1" s="2" t="s">
        <v>65</v>
      </c>
      <c r="C1" s="1"/>
      <c r="D1" s="50"/>
      <c r="F1" s="140" t="s">
        <v>257</v>
      </c>
      <c r="G1" s="140"/>
      <c r="H1" s="140"/>
      <c r="I1" s="140"/>
      <c r="J1" s="140"/>
      <c r="K1" s="140"/>
      <c r="L1" s="140"/>
      <c r="P1" s="27"/>
    </row>
    <row r="2" spans="1:20" ht="6.65" customHeight="1" x14ac:dyDescent="0.2">
      <c r="C2" s="4"/>
      <c r="F2" s="99"/>
      <c r="G2" s="99"/>
      <c r="H2" s="99"/>
      <c r="I2" s="99"/>
      <c r="J2" s="99"/>
      <c r="K2" s="5"/>
      <c r="L2" s="5"/>
      <c r="M2" s="124">
        <v>46296</v>
      </c>
      <c r="N2" s="124"/>
      <c r="O2" s="161" t="s">
        <v>422</v>
      </c>
      <c r="P2" s="161"/>
      <c r="Q2" s="161"/>
    </row>
    <row r="3" spans="1:20" ht="6.65" customHeight="1" thickBot="1" x14ac:dyDescent="0.25">
      <c r="M3" s="124"/>
      <c r="N3" s="124"/>
      <c r="O3" s="161"/>
      <c r="P3" s="161"/>
      <c r="Q3" s="161"/>
    </row>
    <row r="4" spans="1:20" ht="12.75" customHeight="1" x14ac:dyDescent="0.2">
      <c r="A4" s="146" t="s">
        <v>68</v>
      </c>
      <c r="B4" s="147"/>
      <c r="C4" s="147"/>
      <c r="D4" s="147"/>
      <c r="E4" s="151" t="s">
        <v>82</v>
      </c>
      <c r="F4" s="147"/>
      <c r="G4" s="147"/>
      <c r="H4" s="152"/>
      <c r="I4" s="126" t="s">
        <v>70</v>
      </c>
      <c r="J4" s="126"/>
      <c r="K4" s="126" t="s">
        <v>71</v>
      </c>
      <c r="L4" s="126"/>
      <c r="M4" s="126"/>
      <c r="N4" s="33" t="s">
        <v>83</v>
      </c>
      <c r="O4" s="126" t="s">
        <v>73</v>
      </c>
      <c r="P4" s="126"/>
      <c r="Q4" s="126"/>
      <c r="R4" s="126" t="s">
        <v>74</v>
      </c>
      <c r="S4" s="126"/>
      <c r="T4" s="34" t="s">
        <v>84</v>
      </c>
    </row>
    <row r="5" spans="1:20" ht="12.75" customHeight="1" x14ac:dyDescent="0.2">
      <c r="A5" s="148"/>
      <c r="B5" s="132"/>
      <c r="C5" s="132"/>
      <c r="D5" s="132"/>
      <c r="E5" s="131"/>
      <c r="F5" s="132"/>
      <c r="G5" s="132"/>
      <c r="H5" s="133"/>
      <c r="I5" s="129"/>
      <c r="J5" s="129"/>
      <c r="K5" s="131" t="s">
        <v>85</v>
      </c>
      <c r="L5" s="132"/>
      <c r="M5" s="133"/>
      <c r="N5" s="129"/>
      <c r="O5" s="155">
        <f>壱岐市・対馬市!$O$5:$P$7</f>
        <v>0</v>
      </c>
      <c r="P5" s="156"/>
      <c r="Q5" s="35"/>
      <c r="R5" s="129"/>
      <c r="S5" s="129"/>
      <c r="T5" s="162"/>
    </row>
    <row r="6" spans="1:20" ht="12.75" customHeight="1" x14ac:dyDescent="0.2">
      <c r="A6" s="149"/>
      <c r="B6" s="135"/>
      <c r="C6" s="135"/>
      <c r="D6" s="135"/>
      <c r="E6" s="134"/>
      <c r="F6" s="135"/>
      <c r="G6" s="135"/>
      <c r="H6" s="136"/>
      <c r="I6" s="129"/>
      <c r="J6" s="129"/>
      <c r="K6" s="134"/>
      <c r="L6" s="135"/>
      <c r="M6" s="136"/>
      <c r="N6" s="129"/>
      <c r="O6" s="157"/>
      <c r="P6" s="158"/>
      <c r="Q6" s="136" t="s">
        <v>77</v>
      </c>
      <c r="R6" s="129"/>
      <c r="S6" s="129"/>
      <c r="T6" s="162"/>
    </row>
    <row r="7" spans="1:20" ht="12.75" customHeight="1" thickBot="1" x14ac:dyDescent="0.25">
      <c r="A7" s="150"/>
      <c r="B7" s="138"/>
      <c r="C7" s="138"/>
      <c r="D7" s="138"/>
      <c r="E7" s="137"/>
      <c r="F7" s="138"/>
      <c r="G7" s="138"/>
      <c r="H7" s="139"/>
      <c r="I7" s="130"/>
      <c r="J7" s="130"/>
      <c r="K7" s="137"/>
      <c r="L7" s="138"/>
      <c r="M7" s="139"/>
      <c r="N7" s="130"/>
      <c r="O7" s="159"/>
      <c r="P7" s="160"/>
      <c r="Q7" s="139"/>
      <c r="R7" s="130"/>
      <c r="S7" s="130"/>
      <c r="T7" s="163"/>
    </row>
    <row r="8" spans="1:20" ht="8.15" customHeight="1" x14ac:dyDescent="0.2"/>
    <row r="9" spans="1:20" ht="13" customHeight="1" x14ac:dyDescent="0.2">
      <c r="A9" s="6" t="s">
        <v>14</v>
      </c>
      <c r="B9" s="7" t="s">
        <v>0</v>
      </c>
      <c r="C9" s="125" t="s">
        <v>15</v>
      </c>
      <c r="D9" s="125"/>
      <c r="E9" s="125"/>
      <c r="F9" s="125" t="s">
        <v>16</v>
      </c>
      <c r="G9" s="125"/>
      <c r="H9" s="125"/>
      <c r="I9" s="125" t="s">
        <v>17</v>
      </c>
      <c r="J9" s="125"/>
      <c r="K9" s="125"/>
      <c r="L9" s="125" t="s">
        <v>18</v>
      </c>
      <c r="M9" s="125"/>
      <c r="N9" s="125"/>
      <c r="O9" s="125" t="s">
        <v>28</v>
      </c>
      <c r="P9" s="125"/>
      <c r="Q9" s="125"/>
      <c r="R9" s="144" t="s">
        <v>304</v>
      </c>
      <c r="S9" s="145"/>
      <c r="T9" s="141"/>
    </row>
    <row r="10" spans="1:20" ht="13" customHeight="1" x14ac:dyDescent="0.2">
      <c r="A10" s="8"/>
      <c r="B10" s="9"/>
      <c r="C10" s="125" t="s">
        <v>19</v>
      </c>
      <c r="D10" s="125"/>
      <c r="E10" s="125"/>
      <c r="F10" s="125" t="s">
        <v>20</v>
      </c>
      <c r="G10" s="125"/>
      <c r="H10" s="125"/>
      <c r="I10" s="125" t="s">
        <v>21</v>
      </c>
      <c r="J10" s="125"/>
      <c r="K10" s="125"/>
      <c r="L10" s="125" t="s">
        <v>22</v>
      </c>
      <c r="M10" s="125"/>
      <c r="N10" s="125"/>
      <c r="O10" s="125" t="s">
        <v>29</v>
      </c>
      <c r="P10" s="125"/>
      <c r="Q10" s="125"/>
      <c r="R10" s="125" t="s">
        <v>305</v>
      </c>
      <c r="S10" s="125"/>
      <c r="T10" s="125"/>
    </row>
    <row r="11" spans="1:20" ht="13" customHeight="1" x14ac:dyDescent="0.2">
      <c r="A11" s="10" t="s">
        <v>23</v>
      </c>
      <c r="B11" s="11" t="s">
        <v>14</v>
      </c>
      <c r="C11" s="60" t="s">
        <v>24</v>
      </c>
      <c r="D11" s="12" t="s">
        <v>63</v>
      </c>
      <c r="E11" s="12" t="s">
        <v>25</v>
      </c>
      <c r="F11" s="12" t="s">
        <v>24</v>
      </c>
      <c r="G11" s="12" t="s">
        <v>58</v>
      </c>
      <c r="H11" s="12" t="s">
        <v>25</v>
      </c>
      <c r="I11" s="12" t="s">
        <v>24</v>
      </c>
      <c r="J11" s="12" t="s">
        <v>58</v>
      </c>
      <c r="K11" s="12" t="s">
        <v>25</v>
      </c>
      <c r="L11" s="12" t="s">
        <v>24</v>
      </c>
      <c r="M11" s="12" t="s">
        <v>58</v>
      </c>
      <c r="N11" s="12" t="s">
        <v>25</v>
      </c>
      <c r="O11" s="12" t="s">
        <v>24</v>
      </c>
      <c r="P11" s="12" t="s">
        <v>58</v>
      </c>
      <c r="Q11" s="12" t="s">
        <v>25</v>
      </c>
      <c r="R11" s="12" t="s">
        <v>24</v>
      </c>
      <c r="S11" s="12" t="s">
        <v>58</v>
      </c>
      <c r="T11" s="12" t="s">
        <v>25</v>
      </c>
    </row>
    <row r="12" spans="1:20" ht="12" customHeight="1" x14ac:dyDescent="0.2">
      <c r="A12" s="13" t="s">
        <v>38</v>
      </c>
      <c r="B12" s="20">
        <v>7</v>
      </c>
      <c r="C12" s="32" t="s">
        <v>385</v>
      </c>
      <c r="D12" s="32">
        <v>280</v>
      </c>
      <c r="E12" s="100"/>
      <c r="F12" s="32" t="s">
        <v>132</v>
      </c>
      <c r="G12" s="32">
        <v>150</v>
      </c>
      <c r="H12" s="101"/>
      <c r="I12" s="32" t="s">
        <v>132</v>
      </c>
      <c r="J12" s="32">
        <v>460</v>
      </c>
      <c r="K12" s="100"/>
      <c r="L12" s="32" t="s">
        <v>133</v>
      </c>
      <c r="M12" s="32">
        <v>650</v>
      </c>
      <c r="N12" s="100"/>
      <c r="O12" s="32" t="s">
        <v>134</v>
      </c>
      <c r="P12" s="97">
        <v>1300</v>
      </c>
      <c r="Q12" s="14"/>
      <c r="R12" s="14"/>
      <c r="S12" s="14"/>
      <c r="T12" s="14"/>
    </row>
    <row r="13" spans="1:20" ht="12" customHeight="1" x14ac:dyDescent="0.2">
      <c r="A13" s="8" t="s">
        <v>35</v>
      </c>
      <c r="B13" s="21"/>
      <c r="C13" s="32"/>
      <c r="D13" s="32"/>
      <c r="E13" s="100"/>
      <c r="F13" s="32" t="s">
        <v>135</v>
      </c>
      <c r="G13" s="32">
        <v>240</v>
      </c>
      <c r="H13" s="101"/>
      <c r="I13" s="32" t="s">
        <v>136</v>
      </c>
      <c r="J13" s="32">
        <v>160</v>
      </c>
      <c r="K13" s="100"/>
      <c r="L13" s="32" t="s">
        <v>137</v>
      </c>
      <c r="M13" s="32">
        <v>630</v>
      </c>
      <c r="N13" s="100"/>
      <c r="O13" s="32" t="s">
        <v>385</v>
      </c>
      <c r="P13" s="97">
        <v>1880</v>
      </c>
      <c r="Q13" s="14"/>
      <c r="R13" s="14"/>
      <c r="S13" s="14"/>
      <c r="T13" s="14"/>
    </row>
    <row r="14" spans="1:20" ht="12" customHeight="1" x14ac:dyDescent="0.2">
      <c r="A14" s="29"/>
      <c r="B14" s="21"/>
      <c r="C14" s="32"/>
      <c r="D14" s="32"/>
      <c r="E14" s="100"/>
      <c r="F14" s="32"/>
      <c r="G14" s="32"/>
      <c r="H14" s="101"/>
      <c r="I14" s="32"/>
      <c r="J14" s="32"/>
      <c r="K14" s="100"/>
      <c r="L14" s="32"/>
      <c r="M14" s="32"/>
      <c r="N14" s="100"/>
      <c r="O14" s="52" t="s">
        <v>138</v>
      </c>
      <c r="P14" s="97">
        <v>1160</v>
      </c>
      <c r="Q14" s="14"/>
      <c r="R14" s="14"/>
      <c r="S14" s="14"/>
      <c r="T14" s="14"/>
    </row>
    <row r="15" spans="1:20" ht="12" customHeight="1" x14ac:dyDescent="0.2">
      <c r="A15" s="8"/>
      <c r="B15" s="21"/>
      <c r="C15" s="32"/>
      <c r="D15" s="32"/>
      <c r="E15" s="100"/>
      <c r="F15" s="32"/>
      <c r="G15" s="32"/>
      <c r="H15" s="101"/>
      <c r="I15" s="32"/>
      <c r="J15" s="32"/>
      <c r="K15" s="100"/>
      <c r="L15" s="32"/>
      <c r="M15" s="32"/>
      <c r="N15" s="100"/>
      <c r="O15" s="32" t="s">
        <v>139</v>
      </c>
      <c r="P15" s="32">
        <v>540</v>
      </c>
      <c r="Q15" s="14"/>
      <c r="R15" s="14"/>
      <c r="S15" s="14"/>
      <c r="T15" s="14"/>
    </row>
    <row r="16" spans="1:20" ht="12" customHeight="1" x14ac:dyDescent="0.2">
      <c r="A16" s="28" t="s">
        <v>66</v>
      </c>
      <c r="B16" s="21">
        <f>D18+G18+J18+M18+P18+S18</f>
        <v>7450</v>
      </c>
      <c r="C16" s="59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51"/>
      <c r="P16" s="14"/>
      <c r="Q16" s="14"/>
      <c r="R16" s="14"/>
      <c r="S16" s="14"/>
      <c r="T16" s="14"/>
    </row>
    <row r="17" spans="1:20" ht="12" customHeight="1" x14ac:dyDescent="0.2">
      <c r="A17" s="8"/>
      <c r="B17" s="21"/>
      <c r="C17" s="59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2" customHeight="1" thickBot="1" x14ac:dyDescent="0.25">
      <c r="A18" s="15" t="s">
        <v>67</v>
      </c>
      <c r="B18" s="22">
        <f>E18+H18+K18+N18+Q18+T18</f>
        <v>0</v>
      </c>
      <c r="C18" s="61" t="s">
        <v>26</v>
      </c>
      <c r="D18" s="25">
        <f>SUM(D12:D16)</f>
        <v>280</v>
      </c>
      <c r="E18" s="25">
        <f>SUM(E12:E16)</f>
        <v>0</v>
      </c>
      <c r="F18" s="16" t="s">
        <v>26</v>
      </c>
      <c r="G18" s="25">
        <f>SUM(G12:G16)</f>
        <v>390</v>
      </c>
      <c r="H18" s="25">
        <f>SUM(H12:H16)</f>
        <v>0</v>
      </c>
      <c r="I18" s="16" t="s">
        <v>26</v>
      </c>
      <c r="J18" s="25">
        <f>SUM(J12:J16)</f>
        <v>620</v>
      </c>
      <c r="K18" s="25">
        <f>SUM(K12:K16)</f>
        <v>0</v>
      </c>
      <c r="L18" s="16" t="s">
        <v>26</v>
      </c>
      <c r="M18" s="25">
        <f>SUM(M12:M16)</f>
        <v>1280</v>
      </c>
      <c r="N18" s="25">
        <f>SUM(N12:N16)</f>
        <v>0</v>
      </c>
      <c r="O18" s="16" t="s">
        <v>26</v>
      </c>
      <c r="P18" s="25">
        <f>SUM(P12:P16)</f>
        <v>4880</v>
      </c>
      <c r="Q18" s="25">
        <f>SUM(Q12:Q16)</f>
        <v>0</v>
      </c>
      <c r="R18" s="16" t="s">
        <v>26</v>
      </c>
      <c r="S18" s="25">
        <f>SUM(S12:S16)</f>
        <v>0</v>
      </c>
      <c r="T18" s="25">
        <f>SUM(T12:T16)</f>
        <v>0</v>
      </c>
    </row>
    <row r="19" spans="1:20" ht="12" customHeight="1" x14ac:dyDescent="0.2">
      <c r="A19" s="8"/>
      <c r="B19" s="21"/>
      <c r="C19" s="62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2" customHeight="1" x14ac:dyDescent="0.2">
      <c r="A20" s="8" t="s">
        <v>53</v>
      </c>
      <c r="B20" s="21">
        <v>8</v>
      </c>
      <c r="C20" s="32" t="s">
        <v>386</v>
      </c>
      <c r="D20" s="32">
        <v>110</v>
      </c>
      <c r="E20" s="100"/>
      <c r="F20" s="32" t="s">
        <v>387</v>
      </c>
      <c r="G20" s="32">
        <v>230</v>
      </c>
      <c r="H20" s="101"/>
      <c r="I20" s="32"/>
      <c r="J20" s="32"/>
      <c r="K20" s="100"/>
      <c r="L20" s="32" t="s">
        <v>140</v>
      </c>
      <c r="M20" s="32">
        <v>20</v>
      </c>
      <c r="N20" s="100"/>
      <c r="O20" s="32" t="s">
        <v>141</v>
      </c>
      <c r="P20" s="97">
        <v>4150</v>
      </c>
      <c r="Q20" s="14"/>
      <c r="R20" s="14"/>
      <c r="S20" s="14"/>
      <c r="T20" s="14"/>
    </row>
    <row r="21" spans="1:20" ht="12" customHeight="1" x14ac:dyDescent="0.2">
      <c r="A21" s="8" t="s">
        <v>35</v>
      </c>
      <c r="B21" s="21"/>
      <c r="C21" s="32"/>
      <c r="D21" s="32"/>
      <c r="E21" s="100"/>
      <c r="F21" s="32"/>
      <c r="G21" s="32"/>
      <c r="H21" s="101"/>
      <c r="I21" s="32"/>
      <c r="J21" s="32"/>
      <c r="K21" s="100"/>
      <c r="L21" s="32"/>
      <c r="M21" s="32"/>
      <c r="N21" s="100"/>
      <c r="O21" s="32" t="s">
        <v>388</v>
      </c>
      <c r="P21" s="32">
        <v>270</v>
      </c>
      <c r="Q21" s="14"/>
      <c r="R21" s="14"/>
      <c r="S21" s="14"/>
      <c r="T21" s="14"/>
    </row>
    <row r="22" spans="1:20" ht="12" customHeight="1" x14ac:dyDescent="0.2">
      <c r="A22" s="8"/>
      <c r="B22" s="21"/>
      <c r="C22" s="32"/>
      <c r="D22" s="32"/>
      <c r="E22" s="100"/>
      <c r="F22" s="32"/>
      <c r="G22" s="32"/>
      <c r="H22" s="101"/>
      <c r="I22" s="32"/>
      <c r="J22" s="32"/>
      <c r="K22" s="100"/>
      <c r="L22" s="32"/>
      <c r="M22" s="32"/>
      <c r="N22" s="100"/>
      <c r="O22" s="32" t="s">
        <v>389</v>
      </c>
      <c r="P22" s="32">
        <v>30</v>
      </c>
      <c r="Q22" s="14"/>
      <c r="R22" s="14"/>
      <c r="S22" s="14"/>
      <c r="T22" s="14"/>
    </row>
    <row r="23" spans="1:20" ht="12" customHeight="1" x14ac:dyDescent="0.2">
      <c r="A23" s="29" t="s">
        <v>54</v>
      </c>
      <c r="B23" s="21"/>
      <c r="C23" s="32"/>
      <c r="D23" s="32"/>
      <c r="E23" s="100"/>
      <c r="F23" s="32"/>
      <c r="G23" s="32"/>
      <c r="H23" s="101"/>
      <c r="I23" s="32"/>
      <c r="J23" s="32"/>
      <c r="K23" s="100"/>
      <c r="L23" s="32"/>
      <c r="M23" s="32"/>
      <c r="N23" s="100"/>
      <c r="O23" s="32" t="s">
        <v>142</v>
      </c>
      <c r="P23" s="32">
        <v>540</v>
      </c>
      <c r="Q23" s="14"/>
      <c r="R23" s="14"/>
      <c r="S23" s="14"/>
      <c r="T23" s="14"/>
    </row>
    <row r="24" spans="1:20" ht="12" customHeight="1" x14ac:dyDescent="0.2">
      <c r="A24" s="29" t="s">
        <v>33</v>
      </c>
      <c r="B24" s="21"/>
      <c r="C24" s="32"/>
      <c r="D24" s="32"/>
      <c r="E24" s="100"/>
      <c r="F24" s="32"/>
      <c r="G24" s="32"/>
      <c r="H24" s="101"/>
      <c r="I24" s="32"/>
      <c r="J24" s="32"/>
      <c r="K24" s="100"/>
      <c r="L24" s="32"/>
      <c r="M24" s="32"/>
      <c r="N24" s="100"/>
      <c r="O24" s="32" t="s">
        <v>143</v>
      </c>
      <c r="P24" s="32">
        <v>330</v>
      </c>
      <c r="Q24" s="14"/>
      <c r="R24" s="14"/>
      <c r="S24" s="14"/>
      <c r="T24" s="14"/>
    </row>
    <row r="25" spans="1:20" ht="12" customHeight="1" x14ac:dyDescent="0.2">
      <c r="A25" s="8"/>
      <c r="B25" s="21"/>
      <c r="C25" s="32"/>
      <c r="D25" s="32"/>
      <c r="E25" s="100"/>
      <c r="F25" s="32"/>
      <c r="G25" s="32"/>
      <c r="H25" s="101"/>
      <c r="I25" s="32"/>
      <c r="J25" s="32"/>
      <c r="K25" s="100"/>
      <c r="L25" s="32"/>
      <c r="M25" s="32"/>
      <c r="N25" s="100"/>
      <c r="O25" s="32" t="s">
        <v>144</v>
      </c>
      <c r="P25" s="32">
        <v>300</v>
      </c>
      <c r="Q25" s="14"/>
      <c r="R25" s="14"/>
      <c r="S25" s="14"/>
      <c r="T25" s="14"/>
    </row>
    <row r="26" spans="1:20" ht="12" customHeight="1" x14ac:dyDescent="0.2">
      <c r="A26" s="8"/>
      <c r="B26" s="21"/>
      <c r="C26" s="32"/>
      <c r="D26" s="32"/>
      <c r="E26" s="100"/>
      <c r="F26" s="32"/>
      <c r="G26" s="32"/>
      <c r="H26" s="101"/>
      <c r="I26" s="32"/>
      <c r="J26" s="32"/>
      <c r="K26" s="100"/>
      <c r="L26" s="32"/>
      <c r="M26" s="32"/>
      <c r="N26" s="100"/>
      <c r="O26" s="32" t="s">
        <v>145</v>
      </c>
      <c r="P26" s="32">
        <v>130</v>
      </c>
      <c r="Q26" s="14"/>
      <c r="R26" s="14"/>
      <c r="S26" s="14"/>
      <c r="T26" s="14"/>
    </row>
    <row r="27" spans="1:20" ht="12" customHeight="1" x14ac:dyDescent="0.2">
      <c r="A27" s="29"/>
      <c r="B27" s="21"/>
      <c r="C27" s="32"/>
      <c r="D27" s="32"/>
      <c r="E27" s="100"/>
      <c r="F27" s="32"/>
      <c r="G27" s="32"/>
      <c r="H27" s="101"/>
      <c r="I27" s="32"/>
      <c r="J27" s="32"/>
      <c r="K27" s="100"/>
      <c r="L27" s="32"/>
      <c r="M27" s="32"/>
      <c r="N27" s="100"/>
      <c r="O27" s="32" t="s">
        <v>390</v>
      </c>
      <c r="P27" s="32">
        <v>220</v>
      </c>
      <c r="Q27" s="14"/>
      <c r="R27" s="14"/>
      <c r="S27" s="14"/>
      <c r="T27" s="14"/>
    </row>
    <row r="28" spans="1:20" ht="12" customHeight="1" x14ac:dyDescent="0.2">
      <c r="A28" s="29"/>
      <c r="B28" s="21"/>
      <c r="C28" s="59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ht="12" customHeight="1" x14ac:dyDescent="0.2">
      <c r="A29" s="28" t="s">
        <v>66</v>
      </c>
      <c r="B29" s="21">
        <f>D31+G31+J31+M31+P31+S31</f>
        <v>6330</v>
      </c>
      <c r="C29" s="59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" customHeight="1" x14ac:dyDescent="0.2">
      <c r="A30" s="8"/>
      <c r="B30" s="21"/>
      <c r="C30" s="59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" customHeight="1" thickBot="1" x14ac:dyDescent="0.25">
      <c r="A31" s="15" t="s">
        <v>67</v>
      </c>
      <c r="B31" s="22">
        <f>E31+H31+K31+N31+Q31+T31</f>
        <v>0</v>
      </c>
      <c r="C31" s="61" t="s">
        <v>26</v>
      </c>
      <c r="D31" s="25">
        <f>SUM(D20:D29)</f>
        <v>110</v>
      </c>
      <c r="E31" s="25">
        <f>SUM(E20:E29)</f>
        <v>0</v>
      </c>
      <c r="F31" s="16" t="s">
        <v>26</v>
      </c>
      <c r="G31" s="25">
        <f>SUM(G20:G29)</f>
        <v>230</v>
      </c>
      <c r="H31" s="25">
        <f>SUM(H20:H29)</f>
        <v>0</v>
      </c>
      <c r="I31" s="16" t="s">
        <v>26</v>
      </c>
      <c r="J31" s="25">
        <f>SUM(J20:J29)</f>
        <v>0</v>
      </c>
      <c r="K31" s="25">
        <f>SUM(K20:K29)</f>
        <v>0</v>
      </c>
      <c r="L31" s="16" t="s">
        <v>26</v>
      </c>
      <c r="M31" s="25">
        <f>SUM(M20:M29)</f>
        <v>20</v>
      </c>
      <c r="N31" s="25">
        <f>SUM(N20:N29)</f>
        <v>0</v>
      </c>
      <c r="O31" s="16" t="s">
        <v>26</v>
      </c>
      <c r="P31" s="25">
        <f>SUM(P20:P29)</f>
        <v>5970</v>
      </c>
      <c r="Q31" s="25">
        <f>SUM(Q20:Q29)</f>
        <v>0</v>
      </c>
      <c r="R31" s="16" t="s">
        <v>26</v>
      </c>
      <c r="S31" s="25">
        <f>SUM(S20:S29)</f>
        <v>0</v>
      </c>
      <c r="T31" s="25">
        <f>SUM(T20:T29)</f>
        <v>0</v>
      </c>
    </row>
    <row r="32" spans="1:20" ht="12" customHeight="1" x14ac:dyDescent="0.2">
      <c r="A32" s="8"/>
      <c r="B32" s="21"/>
      <c r="C32" s="62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12" customHeight="1" x14ac:dyDescent="0.2">
      <c r="A33" s="8" t="s">
        <v>64</v>
      </c>
      <c r="B33" s="21">
        <v>9</v>
      </c>
      <c r="C33" s="32"/>
      <c r="D33" s="32"/>
      <c r="E33" s="100"/>
      <c r="F33" s="32"/>
      <c r="G33" s="32"/>
      <c r="H33" s="101"/>
      <c r="I33" s="32"/>
      <c r="J33" s="32"/>
      <c r="K33" s="100"/>
      <c r="L33" s="32"/>
      <c r="M33" s="32"/>
      <c r="N33" s="100"/>
      <c r="O33" s="52" t="s">
        <v>272</v>
      </c>
      <c r="P33" s="32">
        <v>230</v>
      </c>
      <c r="Q33" s="14"/>
      <c r="R33" s="14"/>
      <c r="S33" s="14"/>
      <c r="T33" s="14"/>
    </row>
    <row r="34" spans="1:20" ht="12" customHeight="1" x14ac:dyDescent="0.2">
      <c r="A34" s="8" t="s">
        <v>35</v>
      </c>
      <c r="B34" s="21"/>
      <c r="C34" s="32"/>
      <c r="D34" s="32"/>
      <c r="E34" s="100"/>
      <c r="F34" s="32"/>
      <c r="G34" s="32"/>
      <c r="H34" s="101"/>
      <c r="I34" s="32"/>
      <c r="J34" s="32"/>
      <c r="K34" s="100"/>
      <c r="L34" s="32"/>
      <c r="M34" s="32"/>
      <c r="N34" s="100"/>
      <c r="O34" s="32" t="s">
        <v>146</v>
      </c>
      <c r="P34" s="32">
        <v>660</v>
      </c>
      <c r="Q34" s="14"/>
      <c r="R34" s="14"/>
      <c r="S34" s="14"/>
      <c r="T34" s="14"/>
    </row>
    <row r="35" spans="1:20" ht="12" customHeight="1" x14ac:dyDescent="0.2">
      <c r="A35" s="8"/>
      <c r="B35" s="21"/>
      <c r="C35" s="32"/>
      <c r="D35" s="32"/>
      <c r="E35" s="100"/>
      <c r="F35" s="32"/>
      <c r="G35" s="32"/>
      <c r="H35" s="101"/>
      <c r="I35" s="32"/>
      <c r="J35" s="32"/>
      <c r="K35" s="100"/>
      <c r="L35" s="32"/>
      <c r="M35" s="32"/>
      <c r="N35" s="100"/>
      <c r="O35" s="32" t="s">
        <v>147</v>
      </c>
      <c r="P35" s="32">
        <v>300</v>
      </c>
      <c r="Q35" s="14"/>
      <c r="R35" s="14"/>
      <c r="S35" s="14"/>
      <c r="T35" s="14"/>
    </row>
    <row r="36" spans="1:20" ht="12" customHeight="1" x14ac:dyDescent="0.2">
      <c r="A36" s="29" t="s">
        <v>33</v>
      </c>
      <c r="B36" s="21"/>
      <c r="C36" s="32"/>
      <c r="D36" s="32"/>
      <c r="E36" s="100"/>
      <c r="F36" s="32"/>
      <c r="G36" s="32"/>
      <c r="H36" s="101"/>
      <c r="I36" s="32"/>
      <c r="J36" s="32"/>
      <c r="K36" s="100"/>
      <c r="L36" s="32"/>
      <c r="M36" s="32"/>
      <c r="N36" s="100"/>
      <c r="O36" s="32" t="s">
        <v>148</v>
      </c>
      <c r="P36" s="32">
        <v>610</v>
      </c>
      <c r="Q36" s="14"/>
      <c r="R36" s="14"/>
      <c r="S36" s="14"/>
      <c r="T36" s="14"/>
    </row>
    <row r="37" spans="1:20" ht="12" customHeight="1" x14ac:dyDescent="0.2">
      <c r="A37" s="29"/>
      <c r="B37" s="21"/>
      <c r="C37" s="32"/>
      <c r="D37" s="32"/>
      <c r="E37" s="100"/>
      <c r="F37" s="32"/>
      <c r="G37" s="32"/>
      <c r="H37" s="101"/>
      <c r="I37" s="32"/>
      <c r="J37" s="32"/>
      <c r="K37" s="100"/>
      <c r="L37" s="32"/>
      <c r="M37" s="32"/>
      <c r="N37" s="100"/>
      <c r="O37" s="32" t="s">
        <v>149</v>
      </c>
      <c r="P37" s="32">
        <v>270</v>
      </c>
      <c r="Q37" s="14"/>
      <c r="R37" s="14"/>
      <c r="S37" s="14"/>
      <c r="T37" s="14"/>
    </row>
    <row r="38" spans="1:20" ht="12" customHeight="1" x14ac:dyDescent="0.2">
      <c r="A38" s="8"/>
      <c r="B38" s="21"/>
      <c r="C38" s="32"/>
      <c r="D38" s="32"/>
      <c r="E38" s="100"/>
      <c r="F38" s="32"/>
      <c r="G38" s="32"/>
      <c r="H38" s="101"/>
      <c r="I38" s="32"/>
      <c r="J38" s="32"/>
      <c r="K38" s="100"/>
      <c r="L38" s="32"/>
      <c r="M38" s="32"/>
      <c r="N38" s="100"/>
      <c r="O38" s="32" t="s">
        <v>150</v>
      </c>
      <c r="P38" s="32">
        <v>140</v>
      </c>
      <c r="Q38" s="14"/>
      <c r="R38" s="14"/>
      <c r="S38" s="14"/>
      <c r="T38" s="14"/>
    </row>
    <row r="39" spans="1:20" ht="12" customHeight="1" x14ac:dyDescent="0.2">
      <c r="A39" s="8"/>
      <c r="B39" s="21"/>
      <c r="C39" s="32"/>
      <c r="D39" s="32"/>
      <c r="E39" s="100"/>
      <c r="F39" s="32"/>
      <c r="G39" s="32"/>
      <c r="H39" s="101"/>
      <c r="I39" s="32"/>
      <c r="J39" s="32"/>
      <c r="K39" s="100"/>
      <c r="L39" s="32"/>
      <c r="M39" s="32"/>
      <c r="N39" s="100"/>
      <c r="O39" s="32"/>
      <c r="P39" s="32"/>
      <c r="Q39" s="14"/>
      <c r="R39" s="14"/>
      <c r="S39" s="14"/>
      <c r="T39" s="14"/>
    </row>
    <row r="40" spans="1:20" ht="12" customHeight="1" x14ac:dyDescent="0.2">
      <c r="A40" s="8"/>
      <c r="B40" s="21"/>
      <c r="C40" s="59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2" customHeight="1" x14ac:dyDescent="0.2">
      <c r="A41" s="8"/>
      <c r="B41" s="21"/>
      <c r="C41" s="59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ht="12" customHeight="1" x14ac:dyDescent="0.2">
      <c r="A42" s="8"/>
      <c r="B42" s="21"/>
      <c r="C42" s="59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ht="12" customHeight="1" x14ac:dyDescent="0.2">
      <c r="A43" s="28" t="s">
        <v>66</v>
      </c>
      <c r="B43" s="21">
        <f>D45+G45+J45+M45+P45+S45</f>
        <v>2210</v>
      </c>
      <c r="C43" s="5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ht="12" customHeight="1" x14ac:dyDescent="0.2">
      <c r="A44" s="8"/>
      <c r="B44" s="21"/>
      <c r="C44" s="59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2" customHeight="1" thickBot="1" x14ac:dyDescent="0.25">
      <c r="A45" s="15" t="s">
        <v>67</v>
      </c>
      <c r="B45" s="22">
        <f>E45+H45+K45+N45+Q45+T45</f>
        <v>0</v>
      </c>
      <c r="C45" s="61" t="s">
        <v>26</v>
      </c>
      <c r="D45" s="25">
        <f>SUM(D33:D44)</f>
        <v>0</v>
      </c>
      <c r="E45" s="25">
        <f>SUM(E33:E44)</f>
        <v>0</v>
      </c>
      <c r="F45" s="16" t="s">
        <v>26</v>
      </c>
      <c r="G45" s="25">
        <f>SUM(G33:G44)</f>
        <v>0</v>
      </c>
      <c r="H45" s="25">
        <f>SUM(H33:H44)</f>
        <v>0</v>
      </c>
      <c r="I45" s="16" t="s">
        <v>26</v>
      </c>
      <c r="J45" s="17"/>
      <c r="K45" s="17"/>
      <c r="L45" s="16" t="s">
        <v>26</v>
      </c>
      <c r="M45" s="25">
        <f>SUM(M33:M44)</f>
        <v>0</v>
      </c>
      <c r="N45" s="25">
        <f>SUM(N33:N44)</f>
        <v>0</v>
      </c>
      <c r="O45" s="16" t="s">
        <v>26</v>
      </c>
      <c r="P45" s="25">
        <f>SUM(P33:P44)</f>
        <v>2210</v>
      </c>
      <c r="Q45" s="25">
        <f>SUM(Q33:Q44)</f>
        <v>0</v>
      </c>
      <c r="R45" s="16" t="s">
        <v>26</v>
      </c>
      <c r="S45" s="25">
        <f>SUM(S33:S44)</f>
        <v>0</v>
      </c>
      <c r="T45" s="25">
        <f>SUM(T33:T44)</f>
        <v>0</v>
      </c>
    </row>
    <row r="46" spans="1:20" ht="12" customHeight="1" x14ac:dyDescent="0.2">
      <c r="A46" s="8"/>
      <c r="B46" s="21"/>
      <c r="C46" s="62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12" customHeight="1" x14ac:dyDescent="0.2">
      <c r="A47" s="8" t="s">
        <v>39</v>
      </c>
      <c r="B47" s="21">
        <v>10</v>
      </c>
      <c r="C47" s="32" t="s">
        <v>391</v>
      </c>
      <c r="D47" s="32">
        <v>780</v>
      </c>
      <c r="E47" s="100"/>
      <c r="F47" s="32"/>
      <c r="G47" s="32"/>
      <c r="H47" s="101"/>
      <c r="I47" s="32"/>
      <c r="J47" s="32"/>
      <c r="K47" s="100"/>
      <c r="L47" s="32" t="s">
        <v>391</v>
      </c>
      <c r="M47" s="32">
        <v>300</v>
      </c>
      <c r="N47" s="100"/>
      <c r="O47" s="32" t="s">
        <v>392</v>
      </c>
      <c r="P47" s="97">
        <v>1510</v>
      </c>
      <c r="Q47" s="14"/>
      <c r="R47" s="14" t="s">
        <v>319</v>
      </c>
      <c r="S47" s="14">
        <v>50</v>
      </c>
      <c r="T47" s="14"/>
    </row>
    <row r="48" spans="1:20" ht="12" customHeight="1" x14ac:dyDescent="0.2">
      <c r="A48" s="8" t="s">
        <v>35</v>
      </c>
      <c r="B48" s="21"/>
      <c r="C48" s="32" t="s">
        <v>151</v>
      </c>
      <c r="D48" s="97">
        <v>1010</v>
      </c>
      <c r="E48" s="100"/>
      <c r="F48" s="32"/>
      <c r="G48" s="32"/>
      <c r="H48" s="101"/>
      <c r="I48" s="32"/>
      <c r="J48" s="32"/>
      <c r="K48" s="100"/>
      <c r="L48" s="32"/>
      <c r="M48" s="32"/>
      <c r="N48" s="100"/>
      <c r="O48" s="52" t="s">
        <v>237</v>
      </c>
      <c r="P48" s="97">
        <v>1750</v>
      </c>
      <c r="Q48" s="14"/>
      <c r="R48" s="14"/>
      <c r="S48" s="14"/>
      <c r="T48" s="14"/>
    </row>
    <row r="49" spans="1:20" ht="12" customHeight="1" x14ac:dyDescent="0.2">
      <c r="A49" s="8"/>
      <c r="B49" s="21"/>
      <c r="C49" s="32" t="s">
        <v>152</v>
      </c>
      <c r="D49" s="32">
        <v>190</v>
      </c>
      <c r="E49" s="100"/>
      <c r="F49" s="32"/>
      <c r="G49" s="32"/>
      <c r="H49" s="101"/>
      <c r="I49" s="32"/>
      <c r="J49" s="32"/>
      <c r="K49" s="100"/>
      <c r="L49" s="32"/>
      <c r="M49" s="32"/>
      <c r="N49" s="100"/>
      <c r="O49" s="52" t="s">
        <v>227</v>
      </c>
      <c r="P49" s="97">
        <v>1210</v>
      </c>
      <c r="Q49" s="14"/>
      <c r="R49" s="14"/>
      <c r="S49" s="14"/>
      <c r="T49" s="14"/>
    </row>
    <row r="50" spans="1:20" ht="12" customHeight="1" x14ac:dyDescent="0.2">
      <c r="A50" s="8"/>
      <c r="B50" s="21"/>
      <c r="C50" s="32"/>
      <c r="D50" s="32"/>
      <c r="E50" s="100"/>
      <c r="F50" s="32"/>
      <c r="G50" s="32"/>
      <c r="H50" s="101"/>
      <c r="I50" s="32"/>
      <c r="J50" s="32"/>
      <c r="K50" s="100"/>
      <c r="L50" s="32"/>
      <c r="M50" s="32"/>
      <c r="N50" s="100"/>
      <c r="O50" s="32"/>
      <c r="P50" s="32"/>
      <c r="Q50" s="14"/>
      <c r="R50" s="14"/>
      <c r="S50" s="14"/>
      <c r="T50" s="14"/>
    </row>
    <row r="51" spans="1:20" ht="12" customHeight="1" x14ac:dyDescent="0.2">
      <c r="A51" s="8"/>
      <c r="B51" s="21"/>
      <c r="C51" s="32"/>
      <c r="D51" s="32"/>
      <c r="E51" s="100"/>
      <c r="F51" s="32"/>
      <c r="G51" s="32"/>
      <c r="H51" s="101"/>
      <c r="I51" s="32"/>
      <c r="J51" s="32"/>
      <c r="K51" s="100"/>
      <c r="L51" s="32"/>
      <c r="M51" s="32"/>
      <c r="N51" s="100"/>
      <c r="O51" s="32"/>
      <c r="P51" s="32"/>
      <c r="Q51" s="14"/>
      <c r="R51" s="14"/>
      <c r="S51" s="14"/>
      <c r="T51" s="14"/>
    </row>
    <row r="52" spans="1:20" ht="12" customHeight="1" x14ac:dyDescent="0.2">
      <c r="A52" s="8"/>
      <c r="B52" s="21"/>
      <c r="C52" s="59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2" customHeight="1" x14ac:dyDescent="0.2">
      <c r="A53" s="8"/>
      <c r="B53" s="21"/>
      <c r="C53" s="59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ht="12" customHeight="1" x14ac:dyDescent="0.2">
      <c r="A54" s="28" t="s">
        <v>66</v>
      </c>
      <c r="B54" s="21">
        <f>D56+G56+J56+M56+P56+S56</f>
        <v>6800</v>
      </c>
      <c r="C54" s="59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ht="12" customHeight="1" x14ac:dyDescent="0.2">
      <c r="A55" s="8"/>
      <c r="B55" s="21"/>
      <c r="C55" s="59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12" customHeight="1" thickBot="1" x14ac:dyDescent="0.25">
      <c r="A56" s="15" t="s">
        <v>67</v>
      </c>
      <c r="B56" s="22">
        <f>E56+H56+K56+N56+Q56+T56</f>
        <v>0</v>
      </c>
      <c r="C56" s="61" t="s">
        <v>26</v>
      </c>
      <c r="D56" s="25">
        <f>SUM(D47:D54)</f>
        <v>1980</v>
      </c>
      <c r="E56" s="25">
        <f>SUM(E47:E54)</f>
        <v>0</v>
      </c>
      <c r="F56" s="16" t="s">
        <v>26</v>
      </c>
      <c r="G56" s="17"/>
      <c r="H56" s="17"/>
      <c r="I56" s="16" t="s">
        <v>26</v>
      </c>
      <c r="J56" s="17"/>
      <c r="K56" s="17"/>
      <c r="L56" s="16" t="s">
        <v>26</v>
      </c>
      <c r="M56" s="25">
        <f>SUM(M47:M54)</f>
        <v>300</v>
      </c>
      <c r="N56" s="25">
        <f>SUM(N47:N54)</f>
        <v>0</v>
      </c>
      <c r="O56" s="16" t="s">
        <v>26</v>
      </c>
      <c r="P56" s="25">
        <f>SUM(P47:P54)</f>
        <v>4470</v>
      </c>
      <c r="Q56" s="25">
        <f>SUM(Q47:Q54)</f>
        <v>0</v>
      </c>
      <c r="R56" s="16" t="s">
        <v>26</v>
      </c>
      <c r="S56" s="25">
        <f>SUM(S47:S54)</f>
        <v>50</v>
      </c>
      <c r="T56" s="25">
        <f>SUM(T47:T54)</f>
        <v>0</v>
      </c>
    </row>
    <row r="57" spans="1:20" ht="12" customHeight="1" x14ac:dyDescent="0.2">
      <c r="A57" s="8"/>
      <c r="B57" s="21"/>
      <c r="C57" s="62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</row>
    <row r="58" spans="1:20" ht="12" customHeight="1" x14ac:dyDescent="0.2">
      <c r="A58" s="8"/>
      <c r="B58" s="21"/>
      <c r="C58" s="59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ht="12" customHeight="1" x14ac:dyDescent="0.2">
      <c r="A59" s="8"/>
      <c r="B59" s="21"/>
      <c r="C59" s="59"/>
      <c r="D59" s="24"/>
      <c r="E59" s="14"/>
      <c r="F59" s="14"/>
      <c r="G59" s="24"/>
      <c r="H59" s="14"/>
      <c r="I59" s="14"/>
      <c r="J59" s="24"/>
      <c r="K59" s="14"/>
      <c r="L59" s="14"/>
      <c r="M59" s="14"/>
      <c r="N59" s="14"/>
      <c r="O59" s="14"/>
      <c r="P59" s="14"/>
      <c r="Q59" s="14"/>
      <c r="R59" s="14"/>
      <c r="S59" s="24"/>
      <c r="T59" s="14"/>
    </row>
    <row r="60" spans="1:20" ht="12" customHeight="1" x14ac:dyDescent="0.2">
      <c r="A60" s="19"/>
      <c r="B60" s="23"/>
      <c r="C60" s="59"/>
      <c r="D60" s="24"/>
      <c r="E60" s="14"/>
      <c r="F60" s="14"/>
      <c r="G60" s="24"/>
      <c r="H60" s="14"/>
      <c r="I60" s="14"/>
      <c r="J60" s="24"/>
      <c r="K60" s="14"/>
      <c r="L60" s="14"/>
      <c r="M60" s="24"/>
      <c r="N60" s="14"/>
      <c r="O60" s="14"/>
      <c r="P60" s="24"/>
      <c r="Q60" s="14"/>
      <c r="R60" s="45"/>
      <c r="S60" s="45"/>
      <c r="T60" s="45"/>
    </row>
    <row r="61" spans="1:20" x14ac:dyDescent="0.2">
      <c r="C61" s="30"/>
    </row>
  </sheetData>
  <mergeCells count="30">
    <mergeCell ref="R9:T9"/>
    <mergeCell ref="R10:T10"/>
    <mergeCell ref="A4:D4"/>
    <mergeCell ref="A5:D7"/>
    <mergeCell ref="E4:H4"/>
    <mergeCell ref="E5:H7"/>
    <mergeCell ref="T5:T7"/>
    <mergeCell ref="R4:S4"/>
    <mergeCell ref="O5:P7"/>
    <mergeCell ref="R5:S7"/>
    <mergeCell ref="O2:Q3"/>
    <mergeCell ref="M2:N3"/>
    <mergeCell ref="O9:Q9"/>
    <mergeCell ref="O10:Q10"/>
    <mergeCell ref="L9:N9"/>
    <mergeCell ref="L10:N10"/>
    <mergeCell ref="Q6:Q7"/>
    <mergeCell ref="O4:Q4"/>
    <mergeCell ref="K5:M7"/>
    <mergeCell ref="N5:N7"/>
    <mergeCell ref="F1:L1"/>
    <mergeCell ref="C9:E9"/>
    <mergeCell ref="C10:E10"/>
    <mergeCell ref="F9:H9"/>
    <mergeCell ref="F10:H10"/>
    <mergeCell ref="I9:K9"/>
    <mergeCell ref="I10:K10"/>
    <mergeCell ref="I4:J4"/>
    <mergeCell ref="K4:M4"/>
    <mergeCell ref="I5:J7"/>
  </mergeCells>
  <phoneticPr fontId="2"/>
  <pageMargins left="0.15748031496062992" right="0" top="0.19685039370078741" bottom="0.19685039370078741" header="0.27559055118110237" footer="0.19685039370078741"/>
  <pageSetup paperSize="12" firstPageNumber="4" orientation="landscape" r:id="rId1"/>
  <headerFooter alignWithMargins="0">
    <oddHeader>&amp;R&amp;"HG丸ｺﾞｼｯｸM-PRO,ﾒﾃﾞｨｳﾑ"&amp;9PAGE .  &amp;P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48370-60CD-455C-85CB-00A51BAEE5C1}">
  <dimension ref="A1:T62"/>
  <sheetViews>
    <sheetView showZeros="0" topLeftCell="A11" zoomScaleNormal="100" workbookViewId="0">
      <selection activeCell="N5" sqref="N5:O5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7.6328125" style="3" customWidth="1"/>
    <col min="6" max="6" width="12.6328125" style="3" customWidth="1"/>
    <col min="7" max="8" width="7.6328125" style="3" customWidth="1"/>
    <col min="9" max="9" width="12.6328125" style="3" customWidth="1"/>
    <col min="10" max="11" width="7.6328125" style="3" customWidth="1"/>
    <col min="12" max="12" width="12.6328125" style="3" customWidth="1"/>
    <col min="13" max="14" width="7.6328125" style="3" customWidth="1"/>
    <col min="15" max="15" width="12.6328125" style="3" customWidth="1"/>
    <col min="16" max="17" width="7.6328125" style="3" customWidth="1"/>
    <col min="18" max="18" width="10.6328125" style="3" customWidth="1"/>
    <col min="19" max="20" width="7.6328125" style="3" customWidth="1"/>
    <col min="21" max="16384" width="9" style="3"/>
  </cols>
  <sheetData>
    <row r="1" spans="1:20" ht="24" customHeight="1" x14ac:dyDescent="0.35">
      <c r="A1" s="1" t="s">
        <v>14</v>
      </c>
      <c r="B1" s="2" t="s">
        <v>47</v>
      </c>
      <c r="C1" s="1"/>
      <c r="F1" s="140" t="s">
        <v>257</v>
      </c>
      <c r="G1" s="140"/>
      <c r="H1" s="140"/>
      <c r="I1" s="140"/>
      <c r="J1" s="140"/>
      <c r="K1" s="140"/>
      <c r="L1" s="140"/>
      <c r="P1" s="27"/>
    </row>
    <row r="2" spans="1:20" ht="6.65" customHeight="1" x14ac:dyDescent="0.2">
      <c r="C2" s="4"/>
      <c r="F2" s="99"/>
      <c r="G2" s="99"/>
      <c r="H2" s="99"/>
      <c r="I2" s="99"/>
      <c r="J2" s="99"/>
      <c r="K2" s="5"/>
      <c r="L2" s="5"/>
      <c r="M2" s="124">
        <v>46296</v>
      </c>
      <c r="N2" s="124"/>
      <c r="O2" s="161" t="s">
        <v>422</v>
      </c>
      <c r="P2" s="161"/>
      <c r="Q2" s="161"/>
    </row>
    <row r="3" spans="1:20" ht="6.65" customHeight="1" thickBot="1" x14ac:dyDescent="0.25">
      <c r="M3" s="124"/>
      <c r="N3" s="124"/>
      <c r="O3" s="161"/>
      <c r="P3" s="161"/>
      <c r="Q3" s="161"/>
    </row>
    <row r="4" spans="1:20" ht="12.75" customHeight="1" x14ac:dyDescent="0.2">
      <c r="A4" s="146" t="s">
        <v>68</v>
      </c>
      <c r="B4" s="147"/>
      <c r="C4" s="147"/>
      <c r="D4" s="147"/>
      <c r="E4" s="151" t="s">
        <v>82</v>
      </c>
      <c r="F4" s="147"/>
      <c r="G4" s="147"/>
      <c r="H4" s="152"/>
      <c r="I4" s="126" t="s">
        <v>70</v>
      </c>
      <c r="J4" s="126"/>
      <c r="K4" s="126" t="s">
        <v>71</v>
      </c>
      <c r="L4" s="126"/>
      <c r="M4" s="126"/>
      <c r="N4" s="33" t="s">
        <v>83</v>
      </c>
      <c r="O4" s="126" t="s">
        <v>73</v>
      </c>
      <c r="P4" s="126"/>
      <c r="Q4" s="126"/>
      <c r="R4" s="126" t="s">
        <v>74</v>
      </c>
      <c r="S4" s="126"/>
      <c r="T4" s="34" t="s">
        <v>84</v>
      </c>
    </row>
    <row r="5" spans="1:20" ht="12.75" customHeight="1" x14ac:dyDescent="0.2">
      <c r="A5" s="148"/>
      <c r="B5" s="132"/>
      <c r="C5" s="132"/>
      <c r="D5" s="132"/>
      <c r="E5" s="131"/>
      <c r="F5" s="132"/>
      <c r="G5" s="132"/>
      <c r="H5" s="133"/>
      <c r="I5" s="129"/>
      <c r="J5" s="129"/>
      <c r="K5" s="131" t="s">
        <v>85</v>
      </c>
      <c r="L5" s="132"/>
      <c r="M5" s="133"/>
      <c r="N5" s="129"/>
      <c r="O5" s="155">
        <f>壱岐市・対馬市!$O$5:$P$7</f>
        <v>0</v>
      </c>
      <c r="P5" s="156"/>
      <c r="Q5" s="35"/>
      <c r="R5" s="129"/>
      <c r="S5" s="129"/>
      <c r="T5" s="162"/>
    </row>
    <row r="6" spans="1:20" ht="12.75" customHeight="1" x14ac:dyDescent="0.2">
      <c r="A6" s="149"/>
      <c r="B6" s="135"/>
      <c r="C6" s="135"/>
      <c r="D6" s="135"/>
      <c r="E6" s="134"/>
      <c r="F6" s="135"/>
      <c r="G6" s="135"/>
      <c r="H6" s="136"/>
      <c r="I6" s="129"/>
      <c r="J6" s="129"/>
      <c r="K6" s="134"/>
      <c r="L6" s="135"/>
      <c r="M6" s="136"/>
      <c r="N6" s="129"/>
      <c r="O6" s="157"/>
      <c r="P6" s="158"/>
      <c r="Q6" s="136" t="s">
        <v>77</v>
      </c>
      <c r="R6" s="129"/>
      <c r="S6" s="129"/>
      <c r="T6" s="162"/>
    </row>
    <row r="7" spans="1:20" ht="12.75" customHeight="1" thickBot="1" x14ac:dyDescent="0.25">
      <c r="A7" s="150"/>
      <c r="B7" s="138"/>
      <c r="C7" s="138"/>
      <c r="D7" s="138"/>
      <c r="E7" s="137"/>
      <c r="F7" s="138"/>
      <c r="G7" s="138"/>
      <c r="H7" s="139"/>
      <c r="I7" s="130"/>
      <c r="J7" s="130"/>
      <c r="K7" s="137"/>
      <c r="L7" s="138"/>
      <c r="M7" s="139"/>
      <c r="N7" s="130"/>
      <c r="O7" s="159"/>
      <c r="P7" s="160"/>
      <c r="Q7" s="139"/>
      <c r="R7" s="130"/>
      <c r="S7" s="130"/>
      <c r="T7" s="163"/>
    </row>
    <row r="8" spans="1:20" ht="8.15" customHeight="1" x14ac:dyDescent="0.2"/>
    <row r="9" spans="1:20" ht="13" customHeight="1" x14ac:dyDescent="0.2">
      <c r="A9" s="6" t="s">
        <v>14</v>
      </c>
      <c r="B9" s="7" t="s">
        <v>0</v>
      </c>
      <c r="C9" s="125" t="s">
        <v>15</v>
      </c>
      <c r="D9" s="125"/>
      <c r="E9" s="125"/>
      <c r="F9" s="125" t="s">
        <v>16</v>
      </c>
      <c r="G9" s="125"/>
      <c r="H9" s="125"/>
      <c r="I9" s="125" t="s">
        <v>17</v>
      </c>
      <c r="J9" s="125"/>
      <c r="K9" s="125"/>
      <c r="L9" s="125" t="s">
        <v>18</v>
      </c>
      <c r="M9" s="125"/>
      <c r="N9" s="125"/>
      <c r="O9" s="125" t="s">
        <v>28</v>
      </c>
      <c r="P9" s="125"/>
      <c r="Q9" s="125"/>
      <c r="R9" s="144" t="s">
        <v>304</v>
      </c>
      <c r="S9" s="145"/>
      <c r="T9" s="141"/>
    </row>
    <row r="10" spans="1:20" ht="13" customHeight="1" x14ac:dyDescent="0.2">
      <c r="A10" s="8"/>
      <c r="B10" s="9"/>
      <c r="C10" s="125" t="s">
        <v>19</v>
      </c>
      <c r="D10" s="125"/>
      <c r="E10" s="125"/>
      <c r="F10" s="125" t="s">
        <v>20</v>
      </c>
      <c r="G10" s="125"/>
      <c r="H10" s="125"/>
      <c r="I10" s="125" t="s">
        <v>21</v>
      </c>
      <c r="J10" s="125"/>
      <c r="K10" s="125"/>
      <c r="L10" s="125" t="s">
        <v>22</v>
      </c>
      <c r="M10" s="125"/>
      <c r="N10" s="125"/>
      <c r="O10" s="125" t="s">
        <v>29</v>
      </c>
      <c r="P10" s="125"/>
      <c r="Q10" s="125"/>
      <c r="R10" s="125" t="s">
        <v>305</v>
      </c>
      <c r="S10" s="125"/>
      <c r="T10" s="125"/>
    </row>
    <row r="11" spans="1:20" ht="13" customHeight="1" x14ac:dyDescent="0.2">
      <c r="A11" s="10" t="s">
        <v>23</v>
      </c>
      <c r="B11" s="11" t="s">
        <v>14</v>
      </c>
      <c r="C11" s="60" t="s">
        <v>24</v>
      </c>
      <c r="D11" s="12" t="s">
        <v>62</v>
      </c>
      <c r="E11" s="12" t="s">
        <v>25</v>
      </c>
      <c r="F11" s="12" t="s">
        <v>24</v>
      </c>
      <c r="G11" s="12" t="s">
        <v>58</v>
      </c>
      <c r="H11" s="12" t="s">
        <v>25</v>
      </c>
      <c r="I11" s="12" t="s">
        <v>24</v>
      </c>
      <c r="J11" s="12" t="s">
        <v>58</v>
      </c>
      <c r="K11" s="12" t="s">
        <v>25</v>
      </c>
      <c r="L11" s="12" t="s">
        <v>24</v>
      </c>
      <c r="M11" s="12" t="s">
        <v>58</v>
      </c>
      <c r="N11" s="12" t="s">
        <v>25</v>
      </c>
      <c r="O11" s="12" t="s">
        <v>24</v>
      </c>
      <c r="P11" s="12" t="s">
        <v>58</v>
      </c>
      <c r="Q11" s="12" t="s">
        <v>25</v>
      </c>
      <c r="R11" s="12" t="s">
        <v>24</v>
      </c>
      <c r="S11" s="12" t="s">
        <v>58</v>
      </c>
      <c r="T11" s="12" t="s">
        <v>25</v>
      </c>
    </row>
    <row r="12" spans="1:20" ht="12" customHeight="1" x14ac:dyDescent="0.2">
      <c r="A12" s="13" t="s">
        <v>40</v>
      </c>
      <c r="B12" s="20">
        <v>11</v>
      </c>
      <c r="C12" s="32" t="s">
        <v>242</v>
      </c>
      <c r="D12" s="97">
        <v>1390</v>
      </c>
      <c r="E12" s="100"/>
      <c r="F12" s="32"/>
      <c r="G12" s="32"/>
      <c r="H12" s="101"/>
      <c r="I12" s="32" t="s">
        <v>153</v>
      </c>
      <c r="J12" s="32">
        <v>640</v>
      </c>
      <c r="K12" s="100"/>
      <c r="L12" s="32" t="s">
        <v>267</v>
      </c>
      <c r="M12" s="97">
        <v>1440</v>
      </c>
      <c r="N12" s="100"/>
      <c r="O12" s="32" t="s">
        <v>393</v>
      </c>
      <c r="P12" s="97">
        <v>3100</v>
      </c>
      <c r="Q12" s="36"/>
      <c r="R12" s="14" t="s">
        <v>320</v>
      </c>
      <c r="S12" s="55">
        <v>100</v>
      </c>
      <c r="T12" s="55"/>
    </row>
    <row r="13" spans="1:20" ht="12" customHeight="1" x14ac:dyDescent="0.2">
      <c r="A13" s="8"/>
      <c r="B13" s="21"/>
      <c r="C13" s="32" t="s">
        <v>265</v>
      </c>
      <c r="D13" s="97">
        <v>1400</v>
      </c>
      <c r="E13" s="100"/>
      <c r="F13" s="32"/>
      <c r="G13" s="32"/>
      <c r="H13" s="101"/>
      <c r="I13" s="32" t="s">
        <v>394</v>
      </c>
      <c r="J13" s="32">
        <v>360</v>
      </c>
      <c r="K13" s="100"/>
      <c r="L13" s="52" t="s">
        <v>268</v>
      </c>
      <c r="M13" s="97">
        <v>1990</v>
      </c>
      <c r="N13" s="100"/>
      <c r="O13" s="32" t="s">
        <v>241</v>
      </c>
      <c r="P13" s="97">
        <v>2520</v>
      </c>
      <c r="Q13" s="36"/>
      <c r="R13" s="14" t="s">
        <v>321</v>
      </c>
      <c r="S13" s="55">
        <v>300</v>
      </c>
      <c r="T13" s="55"/>
    </row>
    <row r="14" spans="1:20" ht="12" customHeight="1" x14ac:dyDescent="0.2">
      <c r="A14" s="29"/>
      <c r="B14" s="21"/>
      <c r="C14" s="32" t="s">
        <v>266</v>
      </c>
      <c r="D14" s="97">
        <v>1450</v>
      </c>
      <c r="E14" s="100"/>
      <c r="F14" s="32"/>
      <c r="G14" s="32"/>
      <c r="H14" s="101"/>
      <c r="I14" s="32" t="s">
        <v>154</v>
      </c>
      <c r="J14" s="32">
        <v>80</v>
      </c>
      <c r="K14" s="100"/>
      <c r="L14" s="52" t="s">
        <v>94</v>
      </c>
      <c r="M14" s="97">
        <v>1410</v>
      </c>
      <c r="N14" s="100"/>
      <c r="O14" s="32" t="s">
        <v>395</v>
      </c>
      <c r="P14" s="32">
        <v>490</v>
      </c>
      <c r="Q14" s="36"/>
      <c r="R14" s="14" t="s">
        <v>322</v>
      </c>
      <c r="S14" s="55">
        <v>500</v>
      </c>
      <c r="T14" s="55"/>
    </row>
    <row r="15" spans="1:20" ht="12" customHeight="1" x14ac:dyDescent="0.2">
      <c r="A15" s="8"/>
      <c r="B15" s="21"/>
      <c r="C15" s="32" t="s">
        <v>396</v>
      </c>
      <c r="D15" s="97">
        <v>510</v>
      </c>
      <c r="E15" s="100"/>
      <c r="F15" s="32"/>
      <c r="G15" s="32"/>
      <c r="H15" s="101"/>
      <c r="I15" s="32" t="s">
        <v>397</v>
      </c>
      <c r="J15" s="32">
        <v>310</v>
      </c>
      <c r="K15" s="100"/>
      <c r="L15" s="32" t="s">
        <v>95</v>
      </c>
      <c r="M15" s="32">
        <v>630</v>
      </c>
      <c r="N15" s="100"/>
      <c r="O15" s="32" t="s">
        <v>398</v>
      </c>
      <c r="P15" s="32">
        <v>390</v>
      </c>
      <c r="Q15" s="36"/>
      <c r="R15" s="14" t="s">
        <v>323</v>
      </c>
      <c r="S15" s="55">
        <v>200</v>
      </c>
      <c r="T15" s="55"/>
    </row>
    <row r="16" spans="1:20" ht="12" customHeight="1" x14ac:dyDescent="0.2">
      <c r="A16" s="8"/>
      <c r="B16" s="21"/>
      <c r="C16" s="32" t="s">
        <v>399</v>
      </c>
      <c r="D16" s="32">
        <v>580</v>
      </c>
      <c r="E16" s="100"/>
      <c r="F16" s="32"/>
      <c r="G16" s="32"/>
      <c r="H16" s="101"/>
      <c r="I16" s="32" t="s">
        <v>155</v>
      </c>
      <c r="J16" s="32">
        <v>880</v>
      </c>
      <c r="K16" s="100"/>
      <c r="L16" s="32" t="s">
        <v>400</v>
      </c>
      <c r="M16" s="32">
        <v>810</v>
      </c>
      <c r="N16" s="100"/>
      <c r="O16" s="32" t="s">
        <v>401</v>
      </c>
      <c r="P16" s="97">
        <v>960</v>
      </c>
      <c r="Q16" s="36"/>
      <c r="R16" s="14" t="s">
        <v>324</v>
      </c>
      <c r="S16" s="55">
        <v>200</v>
      </c>
      <c r="T16" s="55"/>
    </row>
    <row r="17" spans="1:20" ht="12" customHeight="1" x14ac:dyDescent="0.2">
      <c r="A17" s="8"/>
      <c r="B17" s="21"/>
      <c r="C17" s="32" t="s">
        <v>156</v>
      </c>
      <c r="D17" s="32">
        <v>670</v>
      </c>
      <c r="E17" s="100"/>
      <c r="F17" s="32"/>
      <c r="G17" s="32"/>
      <c r="H17" s="101"/>
      <c r="I17" s="32"/>
      <c r="J17" s="32"/>
      <c r="K17" s="100"/>
      <c r="L17" s="32" t="s">
        <v>402</v>
      </c>
      <c r="M17" s="32">
        <v>410</v>
      </c>
      <c r="N17" s="100"/>
      <c r="O17" s="32" t="s">
        <v>403</v>
      </c>
      <c r="P17" s="97">
        <v>1800</v>
      </c>
      <c r="Q17" s="36"/>
      <c r="R17" s="14" t="s">
        <v>325</v>
      </c>
      <c r="S17" s="55">
        <v>100</v>
      </c>
      <c r="T17" s="55"/>
    </row>
    <row r="18" spans="1:20" ht="12" customHeight="1" x14ac:dyDescent="0.2">
      <c r="A18" s="8"/>
      <c r="B18" s="21"/>
      <c r="C18" s="32" t="s">
        <v>404</v>
      </c>
      <c r="D18" s="32">
        <v>720</v>
      </c>
      <c r="E18" s="100"/>
      <c r="F18" s="32"/>
      <c r="G18" s="32"/>
      <c r="H18" s="101"/>
      <c r="I18" s="32"/>
      <c r="J18" s="32"/>
      <c r="K18" s="100"/>
      <c r="L18" s="32" t="s">
        <v>405</v>
      </c>
      <c r="M18" s="97">
        <v>1570</v>
      </c>
      <c r="N18" s="100"/>
      <c r="O18" s="32" t="s">
        <v>98</v>
      </c>
      <c r="P18" s="32">
        <v>510</v>
      </c>
      <c r="Q18" s="36"/>
      <c r="R18" s="14"/>
      <c r="S18" s="55"/>
      <c r="T18" s="55"/>
    </row>
    <row r="19" spans="1:20" ht="12" customHeight="1" x14ac:dyDescent="0.2">
      <c r="A19" s="8"/>
      <c r="B19" s="21"/>
      <c r="C19" s="32" t="s">
        <v>406</v>
      </c>
      <c r="D19" s="32">
        <v>680</v>
      </c>
      <c r="E19" s="100"/>
      <c r="F19" s="32"/>
      <c r="G19" s="32"/>
      <c r="H19" s="101"/>
      <c r="I19" s="32"/>
      <c r="J19" s="32"/>
      <c r="K19" s="100"/>
      <c r="L19" s="32" t="s">
        <v>407</v>
      </c>
      <c r="M19" s="97">
        <v>810</v>
      </c>
      <c r="N19" s="100"/>
      <c r="O19" s="32" t="s">
        <v>408</v>
      </c>
      <c r="P19" s="97">
        <v>1490</v>
      </c>
      <c r="Q19" s="36"/>
      <c r="R19" s="14"/>
      <c r="S19" s="55"/>
      <c r="T19" s="55"/>
    </row>
    <row r="20" spans="1:20" ht="12" customHeight="1" x14ac:dyDescent="0.2">
      <c r="A20" s="8"/>
      <c r="B20" s="21"/>
      <c r="C20" s="32" t="s">
        <v>408</v>
      </c>
      <c r="D20" s="32">
        <v>420</v>
      </c>
      <c r="E20" s="100"/>
      <c r="F20" s="32"/>
      <c r="G20" s="32"/>
      <c r="H20" s="101"/>
      <c r="I20" s="32"/>
      <c r="J20" s="32"/>
      <c r="K20" s="100"/>
      <c r="L20" s="32" t="s">
        <v>96</v>
      </c>
      <c r="M20" s="97">
        <v>1080</v>
      </c>
      <c r="N20" s="100"/>
      <c r="O20" s="32" t="s">
        <v>409</v>
      </c>
      <c r="P20" s="32">
        <v>970</v>
      </c>
      <c r="Q20" s="36"/>
      <c r="R20" s="14"/>
      <c r="S20" s="55"/>
      <c r="T20" s="55"/>
    </row>
    <row r="21" spans="1:20" ht="12" customHeight="1" x14ac:dyDescent="0.2">
      <c r="A21" s="8"/>
      <c r="B21" s="21"/>
      <c r="C21" s="32" t="s">
        <v>410</v>
      </c>
      <c r="D21" s="32">
        <v>520</v>
      </c>
      <c r="E21" s="100"/>
      <c r="F21" s="32"/>
      <c r="G21" s="32"/>
      <c r="H21" s="101"/>
      <c r="I21" s="32"/>
      <c r="J21" s="32"/>
      <c r="K21" s="100"/>
      <c r="L21" s="32" t="s">
        <v>97</v>
      </c>
      <c r="M21" s="97">
        <v>900</v>
      </c>
      <c r="N21" s="100"/>
      <c r="O21" s="32" t="s">
        <v>99</v>
      </c>
      <c r="P21" s="97">
        <v>1320</v>
      </c>
      <c r="Q21" s="36"/>
      <c r="R21" s="51"/>
      <c r="S21" s="55"/>
      <c r="T21" s="55"/>
    </row>
    <row r="22" spans="1:20" ht="12" customHeight="1" x14ac:dyDescent="0.2">
      <c r="A22" s="8"/>
      <c r="B22" s="21"/>
      <c r="C22" s="32" t="s">
        <v>157</v>
      </c>
      <c r="D22" s="32">
        <v>700</v>
      </c>
      <c r="E22" s="100"/>
      <c r="F22" s="32"/>
      <c r="G22" s="32"/>
      <c r="H22" s="101"/>
      <c r="I22" s="32"/>
      <c r="J22" s="32"/>
      <c r="K22" s="100"/>
      <c r="L22" s="32"/>
      <c r="M22" s="97"/>
      <c r="N22" s="100"/>
      <c r="O22" s="32" t="s">
        <v>100</v>
      </c>
      <c r="P22" s="32">
        <v>820</v>
      </c>
      <c r="Q22" s="36"/>
      <c r="R22" s="51"/>
      <c r="S22" s="55"/>
      <c r="T22" s="55"/>
    </row>
    <row r="23" spans="1:20" ht="12" customHeight="1" x14ac:dyDescent="0.2">
      <c r="A23" s="8"/>
      <c r="B23" s="21"/>
      <c r="C23" s="32" t="s">
        <v>411</v>
      </c>
      <c r="D23" s="32">
        <v>160</v>
      </c>
      <c r="E23" s="100"/>
      <c r="F23" s="32"/>
      <c r="G23" s="32"/>
      <c r="H23" s="101"/>
      <c r="I23" s="32"/>
      <c r="J23" s="32"/>
      <c r="K23" s="100"/>
      <c r="L23" s="32"/>
      <c r="M23" s="97"/>
      <c r="N23" s="100"/>
      <c r="O23" s="32" t="s">
        <v>243</v>
      </c>
      <c r="P23" s="97">
        <v>1030</v>
      </c>
      <c r="Q23" s="36"/>
      <c r="R23" s="14"/>
      <c r="S23" s="55"/>
      <c r="T23" s="55"/>
    </row>
    <row r="24" spans="1:20" ht="12" customHeight="1" x14ac:dyDescent="0.2">
      <c r="A24" s="8"/>
      <c r="B24" s="21"/>
      <c r="C24" s="32" t="s">
        <v>412</v>
      </c>
      <c r="D24" s="32">
        <v>270</v>
      </c>
      <c r="E24" s="100"/>
      <c r="F24" s="32"/>
      <c r="G24" s="32"/>
      <c r="H24" s="101"/>
      <c r="I24" s="32"/>
      <c r="J24" s="32"/>
      <c r="K24" s="100"/>
      <c r="L24" s="32"/>
      <c r="M24" s="97"/>
      <c r="N24" s="100"/>
      <c r="O24" s="32" t="s">
        <v>228</v>
      </c>
      <c r="P24" s="97">
        <v>1740</v>
      </c>
      <c r="Q24" s="36"/>
      <c r="R24" s="14"/>
      <c r="S24" s="55"/>
      <c r="T24" s="55"/>
    </row>
    <row r="25" spans="1:20" ht="12" customHeight="1" x14ac:dyDescent="0.2">
      <c r="A25" s="8"/>
      <c r="B25" s="21"/>
      <c r="C25" s="32" t="s">
        <v>158</v>
      </c>
      <c r="D25" s="32">
        <v>210</v>
      </c>
      <c r="E25" s="100"/>
      <c r="F25" s="32"/>
      <c r="G25" s="32"/>
      <c r="H25" s="101"/>
      <c r="I25" s="32"/>
      <c r="J25" s="32"/>
      <c r="K25" s="100"/>
      <c r="L25" s="32"/>
      <c r="M25" s="97"/>
      <c r="N25" s="100"/>
      <c r="O25" s="32" t="s">
        <v>101</v>
      </c>
      <c r="P25" s="32">
        <v>110</v>
      </c>
      <c r="Q25" s="36"/>
      <c r="R25" s="14"/>
      <c r="S25" s="55"/>
      <c r="T25" s="55"/>
    </row>
    <row r="26" spans="1:20" ht="12" customHeight="1" x14ac:dyDescent="0.2">
      <c r="A26" s="8"/>
      <c r="B26" s="21"/>
      <c r="C26" s="32" t="s">
        <v>159</v>
      </c>
      <c r="D26" s="32">
        <v>190</v>
      </c>
      <c r="E26" s="100"/>
      <c r="F26" s="32"/>
      <c r="G26" s="32"/>
      <c r="H26" s="101"/>
      <c r="I26" s="32"/>
      <c r="J26" s="32"/>
      <c r="K26" s="100"/>
      <c r="L26" s="32"/>
      <c r="M26" s="32"/>
      <c r="N26" s="100"/>
      <c r="O26" s="52"/>
      <c r="P26" s="32"/>
      <c r="Q26" s="36"/>
      <c r="R26" s="14"/>
      <c r="S26" s="55"/>
      <c r="T26" s="55"/>
    </row>
    <row r="27" spans="1:20" ht="12" customHeight="1" x14ac:dyDescent="0.2">
      <c r="A27" s="8"/>
      <c r="B27" s="21"/>
      <c r="C27" s="32"/>
      <c r="D27" s="32"/>
      <c r="E27" s="100"/>
      <c r="F27" s="32"/>
      <c r="G27" s="32"/>
      <c r="H27" s="101"/>
      <c r="I27" s="32"/>
      <c r="J27" s="32"/>
      <c r="K27" s="100"/>
      <c r="L27" s="32"/>
      <c r="M27" s="32"/>
      <c r="N27" s="100"/>
      <c r="O27" s="32"/>
      <c r="P27" s="32"/>
      <c r="Q27" s="36"/>
      <c r="R27" s="14"/>
      <c r="S27" s="54"/>
      <c r="T27" s="54"/>
    </row>
    <row r="28" spans="1:20" ht="12" customHeight="1" x14ac:dyDescent="0.2">
      <c r="A28" s="8"/>
      <c r="B28" s="21"/>
      <c r="C28" s="32"/>
      <c r="D28" s="32"/>
      <c r="E28" s="100"/>
      <c r="F28" s="32"/>
      <c r="G28" s="32"/>
      <c r="H28" s="101"/>
      <c r="I28" s="32"/>
      <c r="J28" s="32"/>
      <c r="K28" s="100"/>
      <c r="L28" s="32"/>
      <c r="M28" s="32"/>
      <c r="N28" s="100"/>
      <c r="O28" s="32"/>
      <c r="P28" s="32"/>
      <c r="Q28" s="36"/>
      <c r="R28" s="14"/>
      <c r="S28" s="55"/>
      <c r="T28" s="55"/>
    </row>
    <row r="29" spans="1:20" ht="12" customHeight="1" x14ac:dyDescent="0.2">
      <c r="A29" s="8"/>
      <c r="B29" s="21"/>
      <c r="C29" s="32"/>
      <c r="D29" s="32"/>
      <c r="E29" s="100"/>
      <c r="F29" s="32"/>
      <c r="G29" s="32"/>
      <c r="H29" s="101"/>
      <c r="I29" s="32"/>
      <c r="J29" s="32"/>
      <c r="K29" s="100"/>
      <c r="L29" s="32"/>
      <c r="M29" s="32"/>
      <c r="N29" s="100"/>
      <c r="O29" s="32"/>
      <c r="P29" s="32"/>
      <c r="Q29" s="36"/>
      <c r="R29" s="14"/>
      <c r="S29" s="55"/>
      <c r="T29" s="55"/>
    </row>
    <row r="30" spans="1:20" ht="12" customHeight="1" x14ac:dyDescent="0.2">
      <c r="A30" s="8"/>
      <c r="B30" s="21"/>
      <c r="C30" s="32"/>
      <c r="D30" s="32"/>
      <c r="E30" s="100"/>
      <c r="F30" s="32"/>
      <c r="G30" s="32"/>
      <c r="H30" s="101"/>
      <c r="I30" s="32"/>
      <c r="J30" s="32"/>
      <c r="K30" s="100"/>
      <c r="L30" s="32"/>
      <c r="M30" s="32"/>
      <c r="N30" s="100"/>
      <c r="O30" s="32"/>
      <c r="P30" s="32"/>
      <c r="Q30" s="36"/>
      <c r="R30" s="14"/>
      <c r="S30" s="55"/>
      <c r="T30" s="55"/>
    </row>
    <row r="31" spans="1:20" ht="12" customHeight="1" x14ac:dyDescent="0.2">
      <c r="A31" s="29" t="s">
        <v>33</v>
      </c>
      <c r="B31" s="21"/>
      <c r="C31" s="32"/>
      <c r="D31" s="32"/>
      <c r="E31" s="100"/>
      <c r="F31" s="32"/>
      <c r="G31" s="32"/>
      <c r="H31" s="101"/>
      <c r="I31" s="32"/>
      <c r="J31" s="32"/>
      <c r="K31" s="100"/>
      <c r="L31" s="32"/>
      <c r="M31" s="32"/>
      <c r="N31" s="100"/>
      <c r="O31" s="55" t="s">
        <v>102</v>
      </c>
      <c r="P31" s="32">
        <v>590</v>
      </c>
      <c r="Q31" s="36"/>
      <c r="R31" s="14"/>
      <c r="S31" s="55"/>
      <c r="T31" s="55"/>
    </row>
    <row r="32" spans="1:20" ht="12" customHeight="1" x14ac:dyDescent="0.2">
      <c r="A32" s="8"/>
      <c r="B32" s="21"/>
      <c r="C32" s="32"/>
      <c r="D32" s="32"/>
      <c r="E32" s="100"/>
      <c r="F32" s="32"/>
      <c r="G32" s="32"/>
      <c r="H32" s="101"/>
      <c r="I32" s="32"/>
      <c r="J32" s="32"/>
      <c r="K32" s="100"/>
      <c r="L32" s="32"/>
      <c r="M32" s="32"/>
      <c r="N32" s="100"/>
      <c r="O32" s="32" t="s">
        <v>413</v>
      </c>
      <c r="P32" s="32">
        <v>10</v>
      </c>
      <c r="Q32" s="36"/>
      <c r="R32" s="14"/>
      <c r="S32" s="55"/>
      <c r="T32" s="55"/>
    </row>
    <row r="33" spans="1:20" ht="12" customHeight="1" x14ac:dyDescent="0.2">
      <c r="A33" s="8"/>
      <c r="B33" s="21"/>
      <c r="C33" s="32"/>
      <c r="D33" s="32"/>
      <c r="E33" s="100"/>
      <c r="F33" s="32"/>
      <c r="G33" s="32"/>
      <c r="H33" s="101"/>
      <c r="I33" s="32"/>
      <c r="J33" s="32"/>
      <c r="K33" s="100"/>
      <c r="L33" s="32"/>
      <c r="M33" s="32"/>
      <c r="N33" s="100"/>
      <c r="O33" s="32"/>
      <c r="P33" s="32"/>
      <c r="Q33" s="36"/>
      <c r="R33" s="14"/>
      <c r="S33" s="55"/>
      <c r="T33" s="55"/>
    </row>
    <row r="34" spans="1:20" ht="12" customHeight="1" x14ac:dyDescent="0.2">
      <c r="A34" s="8"/>
      <c r="B34" s="21"/>
      <c r="C34" s="32"/>
      <c r="D34" s="32"/>
      <c r="E34" s="100"/>
      <c r="F34" s="32"/>
      <c r="G34" s="32"/>
      <c r="H34" s="101"/>
      <c r="I34" s="32"/>
      <c r="J34" s="32"/>
      <c r="K34" s="100"/>
      <c r="L34" s="32"/>
      <c r="M34" s="32"/>
      <c r="N34" s="100"/>
      <c r="O34" s="32"/>
      <c r="P34" s="32"/>
      <c r="Q34" s="36"/>
      <c r="R34" s="14"/>
      <c r="S34" s="57"/>
      <c r="T34" s="57"/>
    </row>
    <row r="35" spans="1:20" ht="12" customHeight="1" x14ac:dyDescent="0.2">
      <c r="A35" s="29"/>
      <c r="B35" s="21"/>
      <c r="C35" s="32"/>
      <c r="D35" s="32"/>
      <c r="E35" s="100"/>
      <c r="F35" s="32"/>
      <c r="G35" s="32"/>
      <c r="H35" s="101"/>
      <c r="I35" s="32"/>
      <c r="J35" s="32"/>
      <c r="K35" s="100"/>
      <c r="L35" s="32"/>
      <c r="M35" s="32"/>
      <c r="N35" s="100"/>
      <c r="O35" s="32"/>
      <c r="P35" s="32"/>
      <c r="Q35" s="36"/>
      <c r="R35" s="14"/>
      <c r="S35" s="58"/>
      <c r="T35" s="58"/>
    </row>
    <row r="36" spans="1:20" ht="12" customHeight="1" x14ac:dyDescent="0.2">
      <c r="A36" s="8"/>
      <c r="B36" s="21"/>
      <c r="C36" s="32"/>
      <c r="D36" s="32"/>
      <c r="E36" s="100"/>
      <c r="F36" s="32"/>
      <c r="G36" s="32"/>
      <c r="H36" s="101"/>
      <c r="I36" s="32"/>
      <c r="J36" s="32"/>
      <c r="K36" s="100"/>
      <c r="L36" s="32"/>
      <c r="M36" s="32"/>
      <c r="N36" s="100"/>
      <c r="O36" s="32"/>
      <c r="P36" s="32"/>
      <c r="Q36" s="36"/>
      <c r="R36" s="14"/>
      <c r="S36" s="14"/>
      <c r="T36" s="14"/>
    </row>
    <row r="37" spans="1:20" ht="12" customHeight="1" x14ac:dyDescent="0.2">
      <c r="A37" s="28" t="s">
        <v>66</v>
      </c>
      <c r="B37" s="21">
        <f>D39+G39+J39+M39+P39+S39</f>
        <v>42440</v>
      </c>
      <c r="C37" s="32"/>
      <c r="D37" s="14"/>
      <c r="E37" s="14"/>
      <c r="F37" s="14"/>
      <c r="G37" s="14"/>
      <c r="H37" s="14"/>
      <c r="I37" s="14"/>
      <c r="J37" s="14"/>
      <c r="K37" s="14"/>
      <c r="L37" s="44"/>
      <c r="M37" s="14"/>
      <c r="N37" s="14"/>
      <c r="O37" s="14"/>
      <c r="P37" s="36"/>
      <c r="Q37" s="36"/>
      <c r="R37" s="14" t="s">
        <v>87</v>
      </c>
      <c r="S37" s="14"/>
      <c r="T37" s="14"/>
    </row>
    <row r="38" spans="1:20" ht="12" customHeight="1" x14ac:dyDescent="0.2">
      <c r="A38" s="8"/>
      <c r="B38" s="21"/>
      <c r="C38" s="59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ht="12" customHeight="1" thickBot="1" x14ac:dyDescent="0.25">
      <c r="A39" s="15" t="s">
        <v>67</v>
      </c>
      <c r="B39" s="22">
        <f>E39+H39+K39+N39+Q39+T39</f>
        <v>0</v>
      </c>
      <c r="C39" s="61" t="s">
        <v>26</v>
      </c>
      <c r="D39" s="25">
        <f>SUM(D12:D38)</f>
        <v>9870</v>
      </c>
      <c r="E39" s="25">
        <f>SUM(E12:E38)</f>
        <v>0</v>
      </c>
      <c r="F39" s="16" t="s">
        <v>26</v>
      </c>
      <c r="G39" s="25">
        <f>SUM(G12:G38)</f>
        <v>0</v>
      </c>
      <c r="H39" s="25">
        <f>SUM(H12:H38)</f>
        <v>0</v>
      </c>
      <c r="I39" s="16" t="s">
        <v>26</v>
      </c>
      <c r="J39" s="25">
        <f>SUM(J12:J38)</f>
        <v>2270</v>
      </c>
      <c r="K39" s="25">
        <f>SUM(K12:K38)</f>
        <v>0</v>
      </c>
      <c r="L39" s="16" t="s">
        <v>26</v>
      </c>
      <c r="M39" s="25">
        <f>SUM(M12:M38)</f>
        <v>11050</v>
      </c>
      <c r="N39" s="25">
        <f>SUM(N12:N38)</f>
        <v>0</v>
      </c>
      <c r="O39" s="16" t="s">
        <v>26</v>
      </c>
      <c r="P39" s="25">
        <f>SUM(P12:P38)</f>
        <v>17850</v>
      </c>
      <c r="Q39" s="25">
        <f>SUM(Q12:Q38)</f>
        <v>0</v>
      </c>
      <c r="R39" s="16" t="s">
        <v>26</v>
      </c>
      <c r="S39" s="25">
        <f>SUM(S12:S38)</f>
        <v>1400</v>
      </c>
      <c r="T39" s="25">
        <f>SUM(T12:T38)</f>
        <v>0</v>
      </c>
    </row>
    <row r="40" spans="1:20" ht="12" customHeight="1" x14ac:dyDescent="0.2">
      <c r="A40" s="8"/>
      <c r="B40" s="21"/>
      <c r="C40" s="62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ht="12" customHeight="1" x14ac:dyDescent="0.2">
      <c r="A41" s="8" t="s">
        <v>41</v>
      </c>
      <c r="B41" s="21">
        <v>12</v>
      </c>
      <c r="C41" s="32" t="s">
        <v>414</v>
      </c>
      <c r="D41" s="32">
        <v>610</v>
      </c>
      <c r="E41" s="100"/>
      <c r="F41" s="32"/>
      <c r="G41" s="32"/>
      <c r="H41" s="101"/>
      <c r="I41" s="32"/>
      <c r="J41" s="32"/>
      <c r="K41" s="100"/>
      <c r="L41" s="32"/>
      <c r="M41" s="32"/>
      <c r="N41" s="100"/>
      <c r="O41" s="32" t="s">
        <v>244</v>
      </c>
      <c r="P41" s="97">
        <v>1910</v>
      </c>
      <c r="Q41" s="14"/>
      <c r="R41" s="14"/>
      <c r="S41" s="14"/>
      <c r="T41" s="14"/>
    </row>
    <row r="42" spans="1:20" ht="12" customHeight="1" x14ac:dyDescent="0.2">
      <c r="A42" s="8"/>
      <c r="B42" s="21"/>
      <c r="C42" s="32"/>
      <c r="D42" s="32"/>
      <c r="E42" s="100"/>
      <c r="F42" s="32"/>
      <c r="G42" s="32"/>
      <c r="H42" s="101"/>
      <c r="I42" s="32"/>
      <c r="J42" s="32"/>
      <c r="K42" s="100"/>
      <c r="L42" s="32"/>
      <c r="M42" s="32"/>
      <c r="N42" s="100"/>
      <c r="O42" s="32" t="s">
        <v>160</v>
      </c>
      <c r="P42" s="32">
        <v>190</v>
      </c>
      <c r="Q42" s="14"/>
      <c r="R42" s="14"/>
      <c r="S42" s="14"/>
      <c r="T42" s="14"/>
    </row>
    <row r="43" spans="1:20" ht="12" customHeight="1" x14ac:dyDescent="0.2">
      <c r="A43" s="8"/>
      <c r="B43" s="21"/>
      <c r="C43" s="59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51"/>
      <c r="P43" s="14"/>
      <c r="Q43" s="14"/>
      <c r="R43" s="14"/>
      <c r="S43" s="14"/>
      <c r="T43" s="14"/>
    </row>
    <row r="44" spans="1:20" ht="12" customHeight="1" x14ac:dyDescent="0.2">
      <c r="A44" s="29" t="s">
        <v>33</v>
      </c>
      <c r="B44" s="21"/>
      <c r="C44" s="59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ht="12" customHeight="1" x14ac:dyDescent="0.2">
      <c r="A45" s="29"/>
      <c r="B45" s="21"/>
      <c r="C45" s="59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ht="12" customHeight="1" x14ac:dyDescent="0.2">
      <c r="A46" s="8"/>
      <c r="B46" s="21"/>
      <c r="C46" s="59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ht="12" customHeight="1" x14ac:dyDescent="0.2">
      <c r="A47" s="8"/>
      <c r="B47" s="21"/>
      <c r="C47" s="59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ht="12" customHeight="1" x14ac:dyDescent="0.2">
      <c r="A48" s="8"/>
      <c r="B48" s="21"/>
      <c r="C48" s="59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ht="12" customHeight="1" x14ac:dyDescent="0.2">
      <c r="A49" s="8"/>
      <c r="B49" s="21"/>
      <c r="C49" s="59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ht="12" customHeight="1" x14ac:dyDescent="0.2">
      <c r="A50" s="8"/>
      <c r="B50" s="21"/>
      <c r="C50" s="59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ht="12" customHeight="1" x14ac:dyDescent="0.2">
      <c r="A51" s="8"/>
      <c r="B51" s="21"/>
      <c r="C51" s="59"/>
      <c r="D51" s="14"/>
      <c r="E51" s="14"/>
      <c r="F51" s="14"/>
      <c r="G51" s="14"/>
      <c r="H51" s="14"/>
      <c r="I51" s="14"/>
      <c r="J51" s="2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ht="12" customHeight="1" x14ac:dyDescent="0.2">
      <c r="A52" s="8"/>
      <c r="B52" s="21"/>
      <c r="C52" s="59"/>
      <c r="D52" s="14"/>
      <c r="E52" s="14"/>
      <c r="F52" s="14"/>
      <c r="G52" s="14"/>
      <c r="H52" s="14"/>
      <c r="I52" s="14"/>
      <c r="J52" s="2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ht="12" customHeight="1" x14ac:dyDescent="0.2">
      <c r="A53" s="8"/>
      <c r="B53" s="21"/>
      <c r="C53" s="59"/>
      <c r="D53" s="14"/>
      <c r="E53" s="14"/>
      <c r="F53" s="14"/>
      <c r="G53" s="14"/>
      <c r="H53" s="14"/>
      <c r="I53" s="14"/>
      <c r="J53" s="2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ht="12" customHeight="1" x14ac:dyDescent="0.2">
      <c r="A54" s="8"/>
      <c r="B54" s="21"/>
      <c r="C54" s="59"/>
      <c r="D54" s="14"/>
      <c r="E54" s="14"/>
      <c r="F54" s="14"/>
      <c r="G54" s="14"/>
      <c r="H54" s="14"/>
      <c r="I54" s="14"/>
      <c r="J54" s="2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ht="12" customHeight="1" x14ac:dyDescent="0.2">
      <c r="A55" s="8"/>
      <c r="B55" s="21"/>
      <c r="C55" s="59"/>
      <c r="D55" s="14"/>
      <c r="E55" s="14"/>
      <c r="F55" s="14"/>
      <c r="G55" s="14"/>
      <c r="H55" s="14"/>
      <c r="I55" s="14"/>
      <c r="J55" s="2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ht="12" customHeight="1" x14ac:dyDescent="0.2">
      <c r="A56" s="28" t="s">
        <v>66</v>
      </c>
      <c r="B56" s="21">
        <f>D58+G58+J58+M58+P58+S58</f>
        <v>2710</v>
      </c>
      <c r="C56" s="59"/>
      <c r="D56" s="14"/>
      <c r="E56" s="14"/>
      <c r="F56" s="14"/>
      <c r="G56" s="24"/>
      <c r="H56" s="14"/>
      <c r="I56" s="14"/>
      <c r="J56" s="2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ht="12" customHeight="1" x14ac:dyDescent="0.2">
      <c r="A57" s="8"/>
      <c r="B57" s="21"/>
      <c r="C57" s="59"/>
      <c r="D57" s="18"/>
      <c r="E57" s="18"/>
      <c r="F57" s="18"/>
      <c r="G57" s="26"/>
      <c r="H57" s="18"/>
      <c r="I57" s="18"/>
      <c r="J57" s="26"/>
      <c r="K57" s="18"/>
      <c r="L57" s="18"/>
      <c r="M57" s="18"/>
      <c r="N57" s="18"/>
      <c r="O57" s="18"/>
      <c r="P57" s="18"/>
      <c r="Q57" s="18"/>
      <c r="R57" s="18"/>
      <c r="S57" s="18"/>
      <c r="T57" s="18"/>
    </row>
    <row r="58" spans="1:20" ht="12" customHeight="1" thickBot="1" x14ac:dyDescent="0.25">
      <c r="A58" s="15" t="s">
        <v>67</v>
      </c>
      <c r="B58" s="22">
        <f>E58+H58+K58+N58+Q58+T58</f>
        <v>0</v>
      </c>
      <c r="C58" s="61" t="s">
        <v>26</v>
      </c>
      <c r="D58" s="25">
        <f>SUM(D41:D57)</f>
        <v>610</v>
      </c>
      <c r="E58" s="25">
        <f>SUM(E41:E57)</f>
        <v>0</v>
      </c>
      <c r="F58" s="16" t="s">
        <v>26</v>
      </c>
      <c r="G58" s="25"/>
      <c r="H58" s="17"/>
      <c r="I58" s="16" t="s">
        <v>26</v>
      </c>
      <c r="J58" s="25">
        <f>SUM(J41:J57)</f>
        <v>0</v>
      </c>
      <c r="K58" s="25">
        <f>SUM(K41:K57)</f>
        <v>0</v>
      </c>
      <c r="L58" s="16" t="s">
        <v>26</v>
      </c>
      <c r="M58" s="25">
        <f>SUM(M41:M57)</f>
        <v>0</v>
      </c>
      <c r="N58" s="25">
        <f>SUM(N41:N57)</f>
        <v>0</v>
      </c>
      <c r="O58" s="16" t="s">
        <v>26</v>
      </c>
      <c r="P58" s="25">
        <f>SUM(P41:P57)</f>
        <v>2100</v>
      </c>
      <c r="Q58" s="25">
        <f>SUM(Q41:Q57)</f>
        <v>0</v>
      </c>
      <c r="R58" s="16" t="s">
        <v>26</v>
      </c>
      <c r="S58" s="25">
        <f>SUM(S41:S57)</f>
        <v>0</v>
      </c>
      <c r="T58" s="25">
        <f>SUM(T41:T57)</f>
        <v>0</v>
      </c>
    </row>
    <row r="59" spans="1:20" ht="12" customHeight="1" x14ac:dyDescent="0.2">
      <c r="A59" s="8"/>
      <c r="B59" s="21"/>
      <c r="C59" s="62"/>
      <c r="D59" s="24"/>
      <c r="E59" s="14"/>
      <c r="F59" s="14"/>
      <c r="G59" s="24"/>
      <c r="H59" s="14"/>
      <c r="I59" s="14"/>
      <c r="J59" s="2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ht="12" customHeight="1" x14ac:dyDescent="0.2">
      <c r="A60" s="19"/>
      <c r="B60" s="23"/>
      <c r="C60" s="59"/>
      <c r="D60" s="24"/>
      <c r="E60" s="14"/>
      <c r="F60" s="14"/>
      <c r="G60" s="24"/>
      <c r="H60" s="14"/>
      <c r="I60" s="14"/>
      <c r="J60" s="24"/>
      <c r="K60" s="14"/>
      <c r="L60" s="14"/>
      <c r="M60" s="24"/>
      <c r="N60" s="14"/>
      <c r="O60" s="14"/>
      <c r="P60" s="24"/>
      <c r="Q60" s="14"/>
      <c r="R60" s="45"/>
      <c r="S60" s="45"/>
      <c r="T60" s="45"/>
    </row>
    <row r="61" spans="1:20" x14ac:dyDescent="0.2">
      <c r="C61" s="30"/>
    </row>
    <row r="62" spans="1:20" x14ac:dyDescent="0.2">
      <c r="C62" s="30"/>
    </row>
  </sheetData>
  <mergeCells count="30">
    <mergeCell ref="C10:E10"/>
    <mergeCell ref="F9:H9"/>
    <mergeCell ref="F10:H10"/>
    <mergeCell ref="A4:D4"/>
    <mergeCell ref="A5:D7"/>
    <mergeCell ref="E4:H4"/>
    <mergeCell ref="E5:H7"/>
    <mergeCell ref="C9:E9"/>
    <mergeCell ref="F1:L1"/>
    <mergeCell ref="I9:K9"/>
    <mergeCell ref="I10:K10"/>
    <mergeCell ref="L9:N9"/>
    <mergeCell ref="L10:N10"/>
    <mergeCell ref="M2:N3"/>
    <mergeCell ref="I5:J7"/>
    <mergeCell ref="K5:M7"/>
    <mergeCell ref="I4:J4"/>
    <mergeCell ref="K4:M4"/>
    <mergeCell ref="O2:Q3"/>
    <mergeCell ref="O9:Q9"/>
    <mergeCell ref="O10:Q10"/>
    <mergeCell ref="R4:S4"/>
    <mergeCell ref="N5:N7"/>
    <mergeCell ref="O5:P7"/>
    <mergeCell ref="R9:T9"/>
    <mergeCell ref="R10:T10"/>
    <mergeCell ref="O4:Q4"/>
    <mergeCell ref="R5:S7"/>
    <mergeCell ref="T5:T7"/>
    <mergeCell ref="Q6:Q7"/>
  </mergeCells>
  <phoneticPr fontId="2"/>
  <pageMargins left="0.15748031496062992" right="0" top="0.19685039370078741" bottom="0.19685039370078741" header="0.27559055118110237" footer="0.19685039370078741"/>
  <pageSetup paperSize="12" firstPageNumber="5" orientation="landscape" r:id="rId1"/>
  <headerFooter alignWithMargins="0">
    <oddHeader>&amp;R&amp;"HG丸ｺﾞｼｯｸM-PRO,ﾒﾃﾞｨｳﾑ"&amp;9PAGE .  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59EE-086F-4EE6-BFDB-792AB8D32482}">
  <dimension ref="A1:T62"/>
  <sheetViews>
    <sheetView showZeros="0" zoomScaleNormal="100" workbookViewId="0">
      <selection activeCell="N5" sqref="N5:O5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7.6328125" style="3" customWidth="1"/>
    <col min="6" max="6" width="12.6328125" style="3" customWidth="1"/>
    <col min="7" max="8" width="7.6328125" style="3" customWidth="1"/>
    <col min="9" max="9" width="12.6328125" style="3" customWidth="1"/>
    <col min="10" max="11" width="7.6328125" style="3" customWidth="1"/>
    <col min="12" max="12" width="12.6328125" style="3" customWidth="1"/>
    <col min="13" max="14" width="7.6328125" style="3" customWidth="1"/>
    <col min="15" max="15" width="12.6328125" style="3" customWidth="1"/>
    <col min="16" max="17" width="7.6328125" style="3" customWidth="1"/>
    <col min="18" max="18" width="10.6328125" style="3" customWidth="1"/>
    <col min="19" max="20" width="7.6328125" style="3" customWidth="1"/>
    <col min="21" max="16384" width="9" style="3"/>
  </cols>
  <sheetData>
    <row r="1" spans="1:20" ht="24" customHeight="1" x14ac:dyDescent="0.35">
      <c r="A1" s="1" t="s">
        <v>14</v>
      </c>
      <c r="B1" s="2" t="s">
        <v>48</v>
      </c>
      <c r="C1" s="1"/>
      <c r="F1" s="140" t="s">
        <v>257</v>
      </c>
      <c r="G1" s="140"/>
      <c r="H1" s="140"/>
      <c r="I1" s="140"/>
      <c r="J1" s="140"/>
      <c r="K1" s="140"/>
      <c r="L1" s="140"/>
      <c r="P1" s="27"/>
    </row>
    <row r="2" spans="1:20" ht="6.65" customHeight="1" x14ac:dyDescent="0.2">
      <c r="C2" s="4"/>
      <c r="F2" s="99"/>
      <c r="G2" s="99"/>
      <c r="H2" s="99"/>
      <c r="I2" s="99"/>
      <c r="J2" s="99"/>
      <c r="K2" s="5"/>
      <c r="L2" s="5"/>
      <c r="M2" s="124">
        <v>46296</v>
      </c>
      <c r="N2" s="124"/>
      <c r="O2" s="161" t="s">
        <v>422</v>
      </c>
      <c r="P2" s="161"/>
      <c r="Q2" s="161"/>
    </row>
    <row r="3" spans="1:20" ht="6.65" customHeight="1" thickBot="1" x14ac:dyDescent="0.25">
      <c r="M3" s="124"/>
      <c r="N3" s="124"/>
      <c r="O3" s="161"/>
      <c r="P3" s="161"/>
      <c r="Q3" s="161"/>
    </row>
    <row r="4" spans="1:20" ht="12.75" customHeight="1" x14ac:dyDescent="0.2">
      <c r="A4" s="146" t="s">
        <v>68</v>
      </c>
      <c r="B4" s="147"/>
      <c r="C4" s="147"/>
      <c r="D4" s="147"/>
      <c r="E4" s="151" t="s">
        <v>69</v>
      </c>
      <c r="F4" s="147"/>
      <c r="G4" s="147"/>
      <c r="H4" s="152"/>
      <c r="I4" s="126" t="s">
        <v>70</v>
      </c>
      <c r="J4" s="126"/>
      <c r="K4" s="126" t="s">
        <v>71</v>
      </c>
      <c r="L4" s="126"/>
      <c r="M4" s="126"/>
      <c r="N4" s="33" t="s">
        <v>72</v>
      </c>
      <c r="O4" s="126" t="s">
        <v>73</v>
      </c>
      <c r="P4" s="126"/>
      <c r="Q4" s="126"/>
      <c r="R4" s="126" t="s">
        <v>74</v>
      </c>
      <c r="S4" s="126"/>
      <c r="T4" s="34" t="s">
        <v>75</v>
      </c>
    </row>
    <row r="5" spans="1:20" ht="12.75" customHeight="1" x14ac:dyDescent="0.2">
      <c r="A5" s="148"/>
      <c r="B5" s="132"/>
      <c r="C5" s="132"/>
      <c r="D5" s="132"/>
      <c r="E5" s="131"/>
      <c r="F5" s="132"/>
      <c r="G5" s="132"/>
      <c r="H5" s="133"/>
      <c r="I5" s="129"/>
      <c r="J5" s="129"/>
      <c r="K5" s="131" t="s">
        <v>76</v>
      </c>
      <c r="L5" s="132"/>
      <c r="M5" s="133"/>
      <c r="N5" s="129"/>
      <c r="O5" s="155">
        <f>壱岐市・対馬市!$O$5:$P$7</f>
        <v>0</v>
      </c>
      <c r="P5" s="156"/>
      <c r="Q5" s="35"/>
      <c r="R5" s="129"/>
      <c r="S5" s="129"/>
      <c r="T5" s="162"/>
    </row>
    <row r="6" spans="1:20" ht="12.75" customHeight="1" x14ac:dyDescent="0.2">
      <c r="A6" s="149"/>
      <c r="B6" s="135"/>
      <c r="C6" s="135"/>
      <c r="D6" s="135"/>
      <c r="E6" s="134"/>
      <c r="F6" s="135"/>
      <c r="G6" s="135"/>
      <c r="H6" s="136"/>
      <c r="I6" s="129"/>
      <c r="J6" s="129"/>
      <c r="K6" s="134"/>
      <c r="L6" s="135"/>
      <c r="M6" s="136"/>
      <c r="N6" s="129"/>
      <c r="O6" s="157"/>
      <c r="P6" s="158"/>
      <c r="Q6" s="136" t="s">
        <v>77</v>
      </c>
      <c r="R6" s="129"/>
      <c r="S6" s="129"/>
      <c r="T6" s="162"/>
    </row>
    <row r="7" spans="1:20" ht="12.75" customHeight="1" thickBot="1" x14ac:dyDescent="0.25">
      <c r="A7" s="150"/>
      <c r="B7" s="138"/>
      <c r="C7" s="138"/>
      <c r="D7" s="138"/>
      <c r="E7" s="137"/>
      <c r="F7" s="138"/>
      <c r="G7" s="138"/>
      <c r="H7" s="139"/>
      <c r="I7" s="130"/>
      <c r="J7" s="130"/>
      <c r="K7" s="137"/>
      <c r="L7" s="138"/>
      <c r="M7" s="139"/>
      <c r="N7" s="130"/>
      <c r="O7" s="159"/>
      <c r="P7" s="160"/>
      <c r="Q7" s="139"/>
      <c r="R7" s="130"/>
      <c r="S7" s="130"/>
      <c r="T7" s="163"/>
    </row>
    <row r="8" spans="1:20" ht="8.15" customHeight="1" x14ac:dyDescent="0.2"/>
    <row r="9" spans="1:20" ht="13" customHeight="1" x14ac:dyDescent="0.2">
      <c r="A9" s="6" t="s">
        <v>14</v>
      </c>
      <c r="B9" s="7" t="s">
        <v>0</v>
      </c>
      <c r="C9" s="125" t="s">
        <v>15</v>
      </c>
      <c r="D9" s="125"/>
      <c r="E9" s="125"/>
      <c r="F9" s="125" t="s">
        <v>16</v>
      </c>
      <c r="G9" s="125"/>
      <c r="H9" s="125"/>
      <c r="I9" s="125" t="s">
        <v>17</v>
      </c>
      <c r="J9" s="125"/>
      <c r="K9" s="125"/>
      <c r="L9" s="125" t="s">
        <v>18</v>
      </c>
      <c r="M9" s="125"/>
      <c r="N9" s="125"/>
      <c r="O9" s="125" t="s">
        <v>42</v>
      </c>
      <c r="P9" s="125"/>
      <c r="Q9" s="125"/>
      <c r="R9" s="144" t="s">
        <v>304</v>
      </c>
      <c r="S9" s="145"/>
      <c r="T9" s="141"/>
    </row>
    <row r="10" spans="1:20" ht="13" customHeight="1" x14ac:dyDescent="0.2">
      <c r="A10" s="8"/>
      <c r="B10" s="9"/>
      <c r="C10" s="125" t="s">
        <v>19</v>
      </c>
      <c r="D10" s="125"/>
      <c r="E10" s="125"/>
      <c r="F10" s="125" t="s">
        <v>20</v>
      </c>
      <c r="G10" s="125"/>
      <c r="H10" s="125"/>
      <c r="I10" s="125" t="s">
        <v>21</v>
      </c>
      <c r="J10" s="125"/>
      <c r="K10" s="125"/>
      <c r="L10" s="125" t="s">
        <v>22</v>
      </c>
      <c r="M10" s="125"/>
      <c r="N10" s="125"/>
      <c r="O10" s="125" t="s">
        <v>43</v>
      </c>
      <c r="P10" s="125"/>
      <c r="Q10" s="125"/>
      <c r="R10" s="125" t="s">
        <v>305</v>
      </c>
      <c r="S10" s="125"/>
      <c r="T10" s="125"/>
    </row>
    <row r="11" spans="1:20" ht="13" customHeight="1" x14ac:dyDescent="0.2">
      <c r="A11" s="10" t="s">
        <v>23</v>
      </c>
      <c r="B11" s="11" t="s">
        <v>14</v>
      </c>
      <c r="C11" s="60" t="s">
        <v>24</v>
      </c>
      <c r="D11" s="12" t="s">
        <v>61</v>
      </c>
      <c r="E11" s="12" t="s">
        <v>25</v>
      </c>
      <c r="F11" s="12" t="s">
        <v>24</v>
      </c>
      <c r="G11" s="12" t="s">
        <v>58</v>
      </c>
      <c r="H11" s="12" t="s">
        <v>25</v>
      </c>
      <c r="I11" s="12" t="s">
        <v>24</v>
      </c>
      <c r="J11" s="12" t="s">
        <v>58</v>
      </c>
      <c r="K11" s="12" t="s">
        <v>25</v>
      </c>
      <c r="L11" s="12" t="s">
        <v>24</v>
      </c>
      <c r="M11" s="12" t="s">
        <v>58</v>
      </c>
      <c r="N11" s="12" t="s">
        <v>25</v>
      </c>
      <c r="O11" s="12" t="s">
        <v>24</v>
      </c>
      <c r="P11" s="12" t="s">
        <v>58</v>
      </c>
      <c r="Q11" s="12" t="s">
        <v>25</v>
      </c>
      <c r="R11" s="12" t="s">
        <v>24</v>
      </c>
      <c r="S11" s="12" t="s">
        <v>58</v>
      </c>
      <c r="T11" s="12" t="s">
        <v>25</v>
      </c>
    </row>
    <row r="12" spans="1:20" ht="12" customHeight="1" x14ac:dyDescent="0.2">
      <c r="A12" s="13" t="s">
        <v>44</v>
      </c>
      <c r="B12" s="20">
        <v>13</v>
      </c>
      <c r="C12" s="32" t="s">
        <v>415</v>
      </c>
      <c r="D12" s="32">
        <v>210</v>
      </c>
      <c r="E12" s="100"/>
      <c r="F12" s="32"/>
      <c r="G12" s="32"/>
      <c r="H12" s="101"/>
      <c r="I12" s="32"/>
      <c r="J12" s="32"/>
      <c r="K12" s="100"/>
      <c r="L12" s="32"/>
      <c r="M12" s="32"/>
      <c r="N12" s="100"/>
      <c r="O12" s="32" t="s">
        <v>273</v>
      </c>
      <c r="P12" s="97">
        <v>2760</v>
      </c>
      <c r="Q12" s="14"/>
      <c r="R12" s="14"/>
      <c r="S12" s="14"/>
      <c r="T12" s="14"/>
    </row>
    <row r="13" spans="1:20" ht="12" customHeight="1" x14ac:dyDescent="0.2">
      <c r="A13" s="8" t="s">
        <v>35</v>
      </c>
      <c r="B13" s="21"/>
      <c r="C13" s="32"/>
      <c r="D13" s="32"/>
      <c r="E13" s="100"/>
      <c r="F13" s="32"/>
      <c r="G13" s="32"/>
      <c r="H13" s="101"/>
      <c r="I13" s="32"/>
      <c r="J13" s="32"/>
      <c r="K13" s="100"/>
      <c r="L13" s="32"/>
      <c r="M13" s="32"/>
      <c r="N13" s="100"/>
      <c r="O13" s="32" t="s">
        <v>238</v>
      </c>
      <c r="P13" s="32">
        <v>970</v>
      </c>
      <c r="Q13" s="14"/>
      <c r="R13" s="14"/>
      <c r="S13" s="14"/>
      <c r="T13" s="14"/>
    </row>
    <row r="14" spans="1:20" ht="12" customHeight="1" x14ac:dyDescent="0.2">
      <c r="A14" s="8"/>
      <c r="B14" s="21"/>
      <c r="C14" s="32"/>
      <c r="D14" s="32"/>
      <c r="E14" s="100"/>
      <c r="F14" s="32"/>
      <c r="G14" s="32"/>
      <c r="H14" s="101"/>
      <c r="I14" s="32"/>
      <c r="J14" s="32"/>
      <c r="K14" s="100"/>
      <c r="L14" s="32"/>
      <c r="M14" s="32"/>
      <c r="N14" s="100"/>
      <c r="O14" s="32" t="s">
        <v>161</v>
      </c>
      <c r="P14" s="32">
        <v>720</v>
      </c>
      <c r="Q14" s="14"/>
      <c r="R14" s="14"/>
      <c r="S14" s="14"/>
      <c r="T14" s="14"/>
    </row>
    <row r="15" spans="1:20" ht="12" customHeight="1" x14ac:dyDescent="0.2">
      <c r="A15" s="8" t="s">
        <v>52</v>
      </c>
      <c r="B15" s="21"/>
      <c r="C15" s="32"/>
      <c r="D15" s="32"/>
      <c r="E15" s="100"/>
      <c r="F15" s="32"/>
      <c r="G15" s="32"/>
      <c r="H15" s="101"/>
      <c r="I15" s="32"/>
      <c r="J15" s="32"/>
      <c r="K15" s="100"/>
      <c r="L15" s="32"/>
      <c r="M15" s="32"/>
      <c r="N15" s="100"/>
      <c r="O15" s="32"/>
      <c r="P15" s="32"/>
      <c r="Q15" s="14"/>
      <c r="R15" s="14"/>
      <c r="S15" s="14"/>
      <c r="T15" s="14"/>
    </row>
    <row r="16" spans="1:20" ht="12" customHeight="1" x14ac:dyDescent="0.2">
      <c r="A16" s="8"/>
      <c r="B16" s="21"/>
      <c r="C16" s="59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2" customHeight="1" x14ac:dyDescent="0.2">
      <c r="A17" s="8"/>
      <c r="B17" s="21"/>
      <c r="C17" s="59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2" customHeight="1" x14ac:dyDescent="0.2">
      <c r="A18" s="8"/>
      <c r="B18" s="21"/>
      <c r="C18" s="59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2" customHeight="1" x14ac:dyDescent="0.2">
      <c r="A19" s="28" t="s">
        <v>66</v>
      </c>
      <c r="B19" s="21">
        <f>D21+G21+J21+M21+P21+S21</f>
        <v>4660</v>
      </c>
      <c r="C19" s="59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2" customHeight="1" x14ac:dyDescent="0.2">
      <c r="A20" s="8"/>
      <c r="B20" s="21"/>
      <c r="C20" s="59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ht="12" customHeight="1" thickBot="1" x14ac:dyDescent="0.25">
      <c r="A21" s="15" t="s">
        <v>67</v>
      </c>
      <c r="B21" s="22">
        <f>E21+H21+K21+N21+Q21+T21</f>
        <v>0</v>
      </c>
      <c r="C21" s="61" t="s">
        <v>26</v>
      </c>
      <c r="D21" s="25">
        <f>SUM(D12:D20)</f>
        <v>210</v>
      </c>
      <c r="E21" s="25">
        <f>SUM(E12:E20)</f>
        <v>0</v>
      </c>
      <c r="F21" s="16" t="s">
        <v>26</v>
      </c>
      <c r="G21" s="25">
        <f>SUM(G12:G20)</f>
        <v>0</v>
      </c>
      <c r="H21" s="25">
        <f>SUM(H12:H20)</f>
        <v>0</v>
      </c>
      <c r="I21" s="16" t="s">
        <v>26</v>
      </c>
      <c r="J21" s="25">
        <f>SUM(J12:J20)</f>
        <v>0</v>
      </c>
      <c r="K21" s="25">
        <f>SUM(K12:K20)</f>
        <v>0</v>
      </c>
      <c r="L21" s="16" t="s">
        <v>26</v>
      </c>
      <c r="M21" s="25">
        <f>SUM(M12:M20)</f>
        <v>0</v>
      </c>
      <c r="N21" s="25">
        <f>SUM(N12:N20)</f>
        <v>0</v>
      </c>
      <c r="O21" s="16" t="s">
        <v>26</v>
      </c>
      <c r="P21" s="25">
        <f>SUM(P12:P20)</f>
        <v>4450</v>
      </c>
      <c r="Q21" s="25">
        <f>SUM(Q12:Q20)</f>
        <v>0</v>
      </c>
      <c r="R21" s="16" t="s">
        <v>26</v>
      </c>
      <c r="S21" s="25">
        <f>SUM(S12:S20)</f>
        <v>0</v>
      </c>
      <c r="T21" s="25">
        <f>SUM(T12:T20)</f>
        <v>0</v>
      </c>
    </row>
    <row r="22" spans="1:20" ht="12" customHeight="1" x14ac:dyDescent="0.2">
      <c r="A22" s="8"/>
      <c r="B22" s="21"/>
      <c r="C22" s="62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ht="12" customHeight="1" x14ac:dyDescent="0.2">
      <c r="A23" s="8" t="s">
        <v>45</v>
      </c>
      <c r="B23" s="21">
        <v>14</v>
      </c>
      <c r="C23" s="32" t="s">
        <v>416</v>
      </c>
      <c r="D23" s="32">
        <v>640</v>
      </c>
      <c r="E23" s="100"/>
      <c r="F23" s="32"/>
      <c r="G23" s="32"/>
      <c r="H23" s="101"/>
      <c r="I23" s="32"/>
      <c r="J23" s="32"/>
      <c r="K23" s="100"/>
      <c r="L23" s="32"/>
      <c r="M23" s="32"/>
      <c r="N23" s="100"/>
      <c r="O23" s="32" t="s">
        <v>239</v>
      </c>
      <c r="P23" s="97">
        <v>1220</v>
      </c>
      <c r="Q23" s="14"/>
      <c r="R23" s="14"/>
      <c r="S23" s="14"/>
      <c r="T23" s="14"/>
    </row>
    <row r="24" spans="1:20" ht="12" customHeight="1" x14ac:dyDescent="0.2">
      <c r="A24" s="8" t="s">
        <v>35</v>
      </c>
      <c r="B24" s="21"/>
      <c r="C24" s="32" t="s">
        <v>417</v>
      </c>
      <c r="D24" s="32">
        <v>210</v>
      </c>
      <c r="E24" s="100"/>
      <c r="F24" s="32"/>
      <c r="G24" s="32"/>
      <c r="H24" s="101"/>
      <c r="I24" s="32"/>
      <c r="J24" s="32"/>
      <c r="K24" s="100"/>
      <c r="L24" s="32"/>
      <c r="M24" s="32"/>
      <c r="N24" s="100"/>
      <c r="O24" s="32" t="s">
        <v>162</v>
      </c>
      <c r="P24" s="97">
        <v>980</v>
      </c>
      <c r="Q24" s="14"/>
      <c r="R24" s="14"/>
      <c r="S24" s="14"/>
      <c r="T24" s="14"/>
    </row>
    <row r="25" spans="1:20" ht="12" customHeight="1" x14ac:dyDescent="0.2">
      <c r="A25" s="8"/>
      <c r="B25" s="21"/>
      <c r="C25" s="32" t="s">
        <v>418</v>
      </c>
      <c r="D25" s="32">
        <v>90</v>
      </c>
      <c r="E25" s="100"/>
      <c r="F25" s="32"/>
      <c r="G25" s="32"/>
      <c r="H25" s="101"/>
      <c r="I25" s="32"/>
      <c r="J25" s="32"/>
      <c r="K25" s="100"/>
      <c r="L25" s="32"/>
      <c r="M25" s="32"/>
      <c r="N25" s="100"/>
      <c r="O25" s="32" t="s">
        <v>163</v>
      </c>
      <c r="P25" s="32">
        <v>340</v>
      </c>
      <c r="Q25" s="14"/>
      <c r="R25" s="14"/>
      <c r="S25" s="14"/>
      <c r="T25" s="14"/>
    </row>
    <row r="26" spans="1:20" ht="12" customHeight="1" x14ac:dyDescent="0.2">
      <c r="A26" s="8" t="s">
        <v>52</v>
      </c>
      <c r="B26" s="21"/>
      <c r="C26" s="32"/>
      <c r="D26" s="32"/>
      <c r="E26" s="100"/>
      <c r="F26" s="32"/>
      <c r="G26" s="32"/>
      <c r="H26" s="101"/>
      <c r="I26" s="32"/>
      <c r="J26" s="32"/>
      <c r="K26" s="100"/>
      <c r="L26" s="32"/>
      <c r="M26" s="32"/>
      <c r="N26" s="100"/>
      <c r="O26" s="32" t="s">
        <v>164</v>
      </c>
      <c r="P26" s="32">
        <v>10</v>
      </c>
      <c r="Q26" s="14"/>
      <c r="R26" s="14"/>
      <c r="S26" s="14"/>
      <c r="T26" s="14"/>
    </row>
    <row r="27" spans="1:20" ht="12" customHeight="1" x14ac:dyDescent="0.2">
      <c r="A27" s="8"/>
      <c r="B27" s="21"/>
      <c r="C27" s="32"/>
      <c r="D27" s="32"/>
      <c r="E27" s="100"/>
      <c r="F27" s="32"/>
      <c r="G27" s="32"/>
      <c r="H27" s="101"/>
      <c r="I27" s="32"/>
      <c r="J27" s="32"/>
      <c r="K27" s="100"/>
      <c r="L27" s="32"/>
      <c r="M27" s="32"/>
      <c r="N27" s="100"/>
      <c r="O27" s="32" t="s">
        <v>165</v>
      </c>
      <c r="P27" s="32">
        <v>270</v>
      </c>
      <c r="Q27" s="14"/>
      <c r="R27" s="14"/>
      <c r="S27" s="14"/>
      <c r="T27" s="14"/>
    </row>
    <row r="28" spans="1:20" ht="12" customHeight="1" x14ac:dyDescent="0.2">
      <c r="A28" s="28" t="s">
        <v>66</v>
      </c>
      <c r="B28" s="21">
        <f>D31+G31+J31+M31+P31+S31</f>
        <v>3910</v>
      </c>
      <c r="C28" s="32"/>
      <c r="D28" s="32"/>
      <c r="E28" s="100"/>
      <c r="F28" s="32"/>
      <c r="G28" s="32"/>
      <c r="H28" s="101"/>
      <c r="I28" s="32"/>
      <c r="J28" s="32"/>
      <c r="K28" s="100"/>
      <c r="L28" s="32"/>
      <c r="M28" s="32"/>
      <c r="N28" s="100"/>
      <c r="O28" s="32" t="s">
        <v>166</v>
      </c>
      <c r="P28" s="32">
        <v>150</v>
      </c>
      <c r="Q28" s="14"/>
      <c r="R28" s="14"/>
      <c r="S28" s="14"/>
      <c r="T28" s="14"/>
    </row>
    <row r="29" spans="1:20" ht="12" customHeight="1" x14ac:dyDescent="0.2">
      <c r="A29" s="8"/>
      <c r="B29" s="21"/>
      <c r="C29" s="32"/>
      <c r="D29" s="32"/>
      <c r="E29" s="100"/>
      <c r="F29" s="32"/>
      <c r="G29" s="32"/>
      <c r="H29" s="101"/>
      <c r="I29" s="32"/>
      <c r="J29" s="32"/>
      <c r="K29" s="100"/>
      <c r="L29" s="32"/>
      <c r="M29" s="32"/>
      <c r="N29" s="100"/>
      <c r="O29" s="32"/>
      <c r="P29" s="32"/>
      <c r="Q29" s="14"/>
      <c r="R29" s="14"/>
      <c r="S29" s="14"/>
      <c r="T29" s="14"/>
    </row>
    <row r="30" spans="1:20" ht="12" customHeight="1" x14ac:dyDescent="0.2">
      <c r="A30" s="8"/>
      <c r="B30" s="21"/>
      <c r="C30" s="46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</row>
    <row r="31" spans="1:20" ht="12" customHeight="1" thickBot="1" x14ac:dyDescent="0.25">
      <c r="A31" s="15" t="s">
        <v>67</v>
      </c>
      <c r="B31" s="22">
        <f>E31+H31+K31+N31+Q31+T31</f>
        <v>0</v>
      </c>
      <c r="C31" s="61" t="s">
        <v>26</v>
      </c>
      <c r="D31" s="25">
        <f>SUM(D23:D29)</f>
        <v>940</v>
      </c>
      <c r="E31" s="25">
        <f>SUM(E23:E29)</f>
        <v>0</v>
      </c>
      <c r="F31" s="16" t="s">
        <v>26</v>
      </c>
      <c r="G31" s="17"/>
      <c r="H31" s="17"/>
      <c r="I31" s="16" t="s">
        <v>26</v>
      </c>
      <c r="J31" s="17"/>
      <c r="K31" s="17"/>
      <c r="L31" s="16" t="s">
        <v>26</v>
      </c>
      <c r="M31" s="25">
        <f>SUM(M23:M29)</f>
        <v>0</v>
      </c>
      <c r="N31" s="25">
        <f>SUM(N23:N29)</f>
        <v>0</v>
      </c>
      <c r="O31" s="16" t="s">
        <v>26</v>
      </c>
      <c r="P31" s="25">
        <f>SUM(P23:P29)</f>
        <v>2970</v>
      </c>
      <c r="Q31" s="25">
        <f>SUM(Q23:Q29)</f>
        <v>0</v>
      </c>
      <c r="R31" s="16" t="s">
        <v>26</v>
      </c>
      <c r="S31" s="25">
        <f>SUM(S22:S29)</f>
        <v>0</v>
      </c>
      <c r="T31" s="25">
        <f>SUM(T22:T29)</f>
        <v>0</v>
      </c>
    </row>
    <row r="32" spans="1:20" ht="12" customHeight="1" x14ac:dyDescent="0.2">
      <c r="A32" s="8"/>
      <c r="B32" s="21"/>
      <c r="C32" s="62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ht="12" customHeight="1" x14ac:dyDescent="0.2">
      <c r="A33" s="8"/>
      <c r="B33" s="21"/>
      <c r="C33" s="59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2" customHeight="1" x14ac:dyDescent="0.2">
      <c r="A34" s="8"/>
      <c r="B34" s="21"/>
      <c r="C34" s="59"/>
      <c r="D34" s="14"/>
      <c r="E34" s="14"/>
      <c r="F34" s="14"/>
      <c r="G34" s="24"/>
      <c r="H34" s="14"/>
      <c r="I34" s="14"/>
      <c r="J34" s="2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ht="12" customHeight="1" x14ac:dyDescent="0.2">
      <c r="A35" s="8"/>
      <c r="B35" s="21"/>
      <c r="C35" s="59"/>
      <c r="D35" s="24"/>
      <c r="E35" s="14"/>
      <c r="F35" s="14"/>
      <c r="G35" s="24"/>
      <c r="H35" s="14"/>
      <c r="I35" s="14"/>
      <c r="J35" s="2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2" customHeight="1" x14ac:dyDescent="0.2">
      <c r="A36" s="8"/>
      <c r="B36" s="21"/>
      <c r="C36" s="59"/>
      <c r="D36" s="24"/>
      <c r="E36" s="14"/>
      <c r="F36" s="14"/>
      <c r="G36" s="24"/>
      <c r="H36" s="14"/>
      <c r="I36" s="14"/>
      <c r="J36" s="24"/>
      <c r="K36" s="14"/>
      <c r="L36" s="14"/>
      <c r="M36" s="24"/>
      <c r="N36" s="14"/>
      <c r="O36" s="14"/>
      <c r="P36" s="24"/>
      <c r="Q36" s="14"/>
      <c r="R36" s="14"/>
      <c r="S36" s="24"/>
      <c r="T36" s="14"/>
    </row>
    <row r="37" spans="1:20" ht="12" customHeight="1" x14ac:dyDescent="0.2">
      <c r="A37" s="8"/>
      <c r="B37" s="21"/>
      <c r="C37" s="59"/>
      <c r="D37" s="24"/>
      <c r="E37" s="14"/>
      <c r="F37" s="14"/>
      <c r="G37" s="24"/>
      <c r="H37" s="14"/>
      <c r="I37" s="14"/>
      <c r="J37" s="24"/>
      <c r="K37" s="14"/>
      <c r="L37" s="14"/>
      <c r="M37" s="24"/>
      <c r="N37" s="14"/>
      <c r="O37" s="14"/>
      <c r="P37" s="24"/>
      <c r="Q37" s="14"/>
      <c r="R37" s="14"/>
      <c r="S37" s="24"/>
      <c r="T37" s="14"/>
    </row>
    <row r="38" spans="1:20" ht="12" customHeight="1" x14ac:dyDescent="0.2">
      <c r="A38" s="8"/>
      <c r="B38" s="21"/>
      <c r="C38" s="59"/>
      <c r="D38" s="24"/>
      <c r="E38" s="14"/>
      <c r="F38" s="14"/>
      <c r="G38" s="24"/>
      <c r="H38" s="14"/>
      <c r="I38" s="14"/>
      <c r="J38" s="24"/>
      <c r="K38" s="14"/>
      <c r="L38" s="14"/>
      <c r="M38" s="24"/>
      <c r="N38" s="14"/>
      <c r="O38" s="14"/>
      <c r="P38" s="24"/>
      <c r="Q38" s="14"/>
      <c r="R38" s="14"/>
      <c r="S38" s="24"/>
      <c r="T38" s="14"/>
    </row>
    <row r="39" spans="1:20" ht="12" customHeight="1" x14ac:dyDescent="0.2">
      <c r="A39" s="8"/>
      <c r="B39" s="21"/>
      <c r="C39" s="59"/>
      <c r="D39" s="24"/>
      <c r="E39" s="14"/>
      <c r="F39" s="14"/>
      <c r="G39" s="24"/>
      <c r="H39" s="14"/>
      <c r="I39" s="14"/>
      <c r="J39" s="24"/>
      <c r="K39" s="14"/>
      <c r="L39" s="14"/>
      <c r="M39" s="24"/>
      <c r="N39" s="14"/>
      <c r="O39" s="14"/>
      <c r="P39" s="24"/>
      <c r="Q39" s="14"/>
      <c r="R39" s="14"/>
      <c r="S39" s="24"/>
      <c r="T39" s="14"/>
    </row>
    <row r="40" spans="1:20" ht="12" customHeight="1" x14ac:dyDescent="0.2">
      <c r="A40" s="8"/>
      <c r="B40" s="21"/>
      <c r="C40" s="59"/>
      <c r="D40" s="24"/>
      <c r="E40" s="14"/>
      <c r="F40" s="14"/>
      <c r="G40" s="24"/>
      <c r="H40" s="14"/>
      <c r="I40" s="14"/>
      <c r="J40" s="24"/>
      <c r="K40" s="14"/>
      <c r="L40" s="14"/>
      <c r="M40" s="24"/>
      <c r="N40" s="14"/>
      <c r="O40" s="14"/>
      <c r="P40" s="24"/>
      <c r="Q40" s="14"/>
      <c r="R40" s="14"/>
      <c r="S40" s="24"/>
      <c r="T40" s="14"/>
    </row>
    <row r="41" spans="1:20" ht="12" customHeight="1" x14ac:dyDescent="0.2">
      <c r="A41" s="8"/>
      <c r="B41" s="21"/>
      <c r="C41" s="59"/>
      <c r="D41" s="24"/>
      <c r="E41" s="14"/>
      <c r="F41" s="14"/>
      <c r="G41" s="24"/>
      <c r="H41" s="14"/>
      <c r="I41" s="14"/>
      <c r="J41" s="24"/>
      <c r="K41" s="14"/>
      <c r="L41" s="14"/>
      <c r="M41" s="24"/>
      <c r="N41" s="14"/>
      <c r="O41" s="14"/>
      <c r="P41" s="24"/>
      <c r="Q41" s="14"/>
      <c r="R41" s="14"/>
      <c r="S41" s="24"/>
      <c r="T41" s="14"/>
    </row>
    <row r="42" spans="1:20" ht="12" customHeight="1" x14ac:dyDescent="0.2">
      <c r="A42" s="8"/>
      <c r="B42" s="21"/>
      <c r="C42" s="59"/>
      <c r="D42" s="24"/>
      <c r="E42" s="14"/>
      <c r="F42" s="14"/>
      <c r="G42" s="24"/>
      <c r="H42" s="14"/>
      <c r="I42" s="14"/>
      <c r="J42" s="24"/>
      <c r="K42" s="14"/>
      <c r="L42" s="14"/>
      <c r="M42" s="24"/>
      <c r="N42" s="14"/>
      <c r="O42" s="14"/>
      <c r="P42" s="24"/>
      <c r="Q42" s="14"/>
      <c r="R42" s="14"/>
      <c r="S42" s="24"/>
      <c r="T42" s="14"/>
    </row>
    <row r="43" spans="1:20" ht="12" customHeight="1" x14ac:dyDescent="0.2">
      <c r="A43" s="8"/>
      <c r="B43" s="21"/>
      <c r="C43" s="59"/>
      <c r="D43" s="24"/>
      <c r="E43" s="14"/>
      <c r="F43" s="14"/>
      <c r="G43" s="24"/>
      <c r="H43" s="14"/>
      <c r="I43" s="14"/>
      <c r="J43" s="24"/>
      <c r="K43" s="14"/>
      <c r="L43" s="14"/>
      <c r="M43" s="24"/>
      <c r="N43" s="14"/>
      <c r="O43" s="14"/>
      <c r="P43" s="24"/>
      <c r="Q43" s="14"/>
      <c r="R43" s="14"/>
      <c r="S43" s="24"/>
      <c r="T43" s="14"/>
    </row>
    <row r="44" spans="1:20" ht="12" customHeight="1" x14ac:dyDescent="0.2">
      <c r="A44" s="8"/>
      <c r="B44" s="21"/>
      <c r="C44" s="59"/>
      <c r="D44" s="24"/>
      <c r="E44" s="14"/>
      <c r="F44" s="14"/>
      <c r="G44" s="24"/>
      <c r="H44" s="14"/>
      <c r="I44" s="14"/>
      <c r="J44" s="24"/>
      <c r="K44" s="14"/>
      <c r="L44" s="14"/>
      <c r="M44" s="24"/>
      <c r="N44" s="14"/>
      <c r="O44" s="14"/>
      <c r="P44" s="24"/>
      <c r="Q44" s="14"/>
      <c r="R44" s="14"/>
      <c r="S44" s="24"/>
      <c r="T44" s="14"/>
    </row>
    <row r="45" spans="1:20" ht="12" customHeight="1" x14ac:dyDescent="0.2">
      <c r="A45" s="29"/>
      <c r="B45" s="21"/>
      <c r="C45" s="59"/>
      <c r="D45" s="24"/>
      <c r="E45" s="14"/>
      <c r="F45" s="14"/>
      <c r="G45" s="24"/>
      <c r="H45" s="14"/>
      <c r="I45" s="14"/>
      <c r="J45" s="24"/>
      <c r="K45" s="14"/>
      <c r="L45" s="14"/>
      <c r="M45" s="24"/>
      <c r="N45" s="14"/>
      <c r="O45" s="14"/>
      <c r="P45" s="24"/>
      <c r="Q45" s="14"/>
      <c r="R45" s="14"/>
      <c r="S45" s="24"/>
      <c r="T45" s="14"/>
    </row>
    <row r="46" spans="1:20" ht="12" customHeight="1" x14ac:dyDescent="0.2">
      <c r="A46" s="8"/>
      <c r="B46" s="21"/>
      <c r="C46" s="59"/>
      <c r="D46" s="24"/>
      <c r="E46" s="14"/>
      <c r="F46" s="14"/>
      <c r="G46" s="24"/>
      <c r="H46" s="14"/>
      <c r="I46" s="14"/>
      <c r="J46" s="24"/>
      <c r="K46" s="14"/>
      <c r="L46" s="14"/>
      <c r="M46" s="24"/>
      <c r="N46" s="14"/>
      <c r="O46" s="14"/>
      <c r="P46" s="24"/>
      <c r="Q46" s="14"/>
      <c r="R46" s="14"/>
      <c r="S46" s="24"/>
      <c r="T46" s="14"/>
    </row>
    <row r="47" spans="1:20" ht="12" customHeight="1" x14ac:dyDescent="0.2">
      <c r="A47" s="8"/>
      <c r="B47" s="21"/>
      <c r="C47" s="59"/>
      <c r="D47" s="24"/>
      <c r="E47" s="14"/>
      <c r="F47" s="14"/>
      <c r="G47" s="24"/>
      <c r="H47" s="14"/>
      <c r="I47" s="14"/>
      <c r="J47" s="24"/>
      <c r="K47" s="14"/>
      <c r="L47" s="14"/>
      <c r="M47" s="24"/>
      <c r="N47" s="14"/>
      <c r="O47" s="14"/>
      <c r="P47" s="24"/>
      <c r="Q47" s="14"/>
      <c r="R47" s="14"/>
      <c r="S47" s="24"/>
      <c r="T47" s="14"/>
    </row>
    <row r="48" spans="1:20" ht="12" customHeight="1" x14ac:dyDescent="0.2">
      <c r="A48" s="8"/>
      <c r="B48" s="21"/>
      <c r="C48" s="59"/>
      <c r="D48" s="24"/>
      <c r="E48" s="14"/>
      <c r="F48" s="14"/>
      <c r="G48" s="24"/>
      <c r="H48" s="14"/>
      <c r="I48" s="14"/>
      <c r="J48" s="24"/>
      <c r="K48" s="14"/>
      <c r="L48" s="14"/>
      <c r="M48" s="24"/>
      <c r="N48" s="14"/>
      <c r="O48" s="14"/>
      <c r="P48" s="24"/>
      <c r="Q48" s="14"/>
      <c r="R48" s="14"/>
      <c r="S48" s="24"/>
      <c r="T48" s="14"/>
    </row>
    <row r="49" spans="1:20" ht="12" customHeight="1" x14ac:dyDescent="0.2">
      <c r="A49" s="8"/>
      <c r="B49" s="21"/>
      <c r="C49" s="59"/>
      <c r="D49" s="24"/>
      <c r="E49" s="14"/>
      <c r="F49" s="14"/>
      <c r="G49" s="24"/>
      <c r="H49" s="14"/>
      <c r="I49" s="14"/>
      <c r="J49" s="24"/>
      <c r="K49" s="14"/>
      <c r="L49" s="14"/>
      <c r="M49" s="24"/>
      <c r="N49" s="14"/>
      <c r="O49" s="14"/>
      <c r="P49" s="24"/>
      <c r="Q49" s="14"/>
      <c r="R49" s="14"/>
      <c r="S49" s="24"/>
      <c r="T49" s="14"/>
    </row>
    <row r="50" spans="1:20" ht="12" customHeight="1" x14ac:dyDescent="0.2">
      <c r="A50" s="8"/>
      <c r="B50" s="21"/>
      <c r="C50" s="59"/>
      <c r="D50" s="24"/>
      <c r="E50" s="14"/>
      <c r="F50" s="14"/>
      <c r="G50" s="24"/>
      <c r="H50" s="14"/>
      <c r="I50" s="14"/>
      <c r="J50" s="24"/>
      <c r="K50" s="14"/>
      <c r="L50" s="14"/>
      <c r="M50" s="24"/>
      <c r="N50" s="14"/>
      <c r="O50" s="14"/>
      <c r="P50" s="24"/>
      <c r="Q50" s="14"/>
      <c r="R50" s="14"/>
      <c r="S50" s="24"/>
      <c r="T50" s="14"/>
    </row>
    <row r="51" spans="1:20" ht="12" customHeight="1" x14ac:dyDescent="0.2">
      <c r="A51" s="8"/>
      <c r="B51" s="21"/>
      <c r="C51" s="59"/>
      <c r="D51" s="24"/>
      <c r="E51" s="14"/>
      <c r="F51" s="14"/>
      <c r="G51" s="24"/>
      <c r="H51" s="14"/>
      <c r="I51" s="14"/>
      <c r="J51" s="24"/>
      <c r="K51" s="14"/>
      <c r="L51" s="14"/>
      <c r="M51" s="24"/>
      <c r="N51" s="14"/>
      <c r="O51" s="14"/>
      <c r="P51" s="24"/>
      <c r="Q51" s="14"/>
      <c r="R51" s="14"/>
      <c r="S51" s="24"/>
      <c r="T51" s="14"/>
    </row>
    <row r="52" spans="1:20" ht="12" customHeight="1" x14ac:dyDescent="0.2">
      <c r="A52" s="8"/>
      <c r="B52" s="21"/>
      <c r="C52" s="59"/>
      <c r="D52" s="24"/>
      <c r="E52" s="14"/>
      <c r="F52" s="14"/>
      <c r="G52" s="24"/>
      <c r="H52" s="14"/>
      <c r="I52" s="14"/>
      <c r="J52" s="24"/>
      <c r="K52" s="14"/>
      <c r="L52" s="14"/>
      <c r="M52" s="24"/>
      <c r="N52" s="14"/>
      <c r="O52" s="14"/>
      <c r="P52" s="24"/>
      <c r="Q52" s="14"/>
      <c r="R52" s="14"/>
      <c r="S52" s="24"/>
      <c r="T52" s="14"/>
    </row>
    <row r="53" spans="1:20" ht="12" customHeight="1" x14ac:dyDescent="0.2">
      <c r="A53" s="8"/>
      <c r="B53" s="21"/>
      <c r="C53" s="59"/>
      <c r="D53" s="24"/>
      <c r="E53" s="14"/>
      <c r="F53" s="14"/>
      <c r="G53" s="24"/>
      <c r="H53" s="14"/>
      <c r="I53" s="14"/>
      <c r="J53" s="24"/>
      <c r="K53" s="14"/>
      <c r="L53" s="14"/>
      <c r="M53" s="24"/>
      <c r="N53" s="14"/>
      <c r="O53" s="14"/>
      <c r="P53" s="24"/>
      <c r="Q53" s="14"/>
      <c r="R53" s="14"/>
      <c r="S53" s="24"/>
      <c r="T53" s="14"/>
    </row>
    <row r="54" spans="1:20" ht="12" customHeight="1" x14ac:dyDescent="0.2">
      <c r="A54" s="8"/>
      <c r="B54" s="21"/>
      <c r="C54" s="59"/>
      <c r="D54" s="24"/>
      <c r="E54" s="14"/>
      <c r="F54" s="14"/>
      <c r="G54" s="24"/>
      <c r="H54" s="14"/>
      <c r="I54" s="14"/>
      <c r="J54" s="24"/>
      <c r="K54" s="14"/>
      <c r="L54" s="14"/>
      <c r="M54" s="24"/>
      <c r="N54" s="14"/>
      <c r="O54" s="14"/>
      <c r="P54" s="24"/>
      <c r="Q54" s="14"/>
      <c r="R54" s="14"/>
      <c r="S54" s="24"/>
      <c r="T54" s="14"/>
    </row>
    <row r="55" spans="1:20" ht="12" customHeight="1" x14ac:dyDescent="0.2">
      <c r="A55" s="8"/>
      <c r="B55" s="21"/>
      <c r="C55" s="59"/>
      <c r="D55" s="24"/>
      <c r="E55" s="14"/>
      <c r="F55" s="14"/>
      <c r="G55" s="24"/>
      <c r="H55" s="14"/>
      <c r="I55" s="14"/>
      <c r="J55" s="24"/>
      <c r="K55" s="14"/>
      <c r="L55" s="14"/>
      <c r="M55" s="24"/>
      <c r="N55" s="14"/>
      <c r="O55" s="14"/>
      <c r="P55" s="24"/>
      <c r="Q55" s="14"/>
      <c r="R55" s="14"/>
      <c r="S55" s="24"/>
      <c r="T55" s="14"/>
    </row>
    <row r="56" spans="1:20" ht="12" customHeight="1" x14ac:dyDescent="0.2">
      <c r="A56" s="8"/>
      <c r="B56" s="21"/>
      <c r="C56" s="59"/>
      <c r="D56" s="24"/>
      <c r="E56" s="14"/>
      <c r="F56" s="14"/>
      <c r="G56" s="24"/>
      <c r="H56" s="14"/>
      <c r="I56" s="14"/>
      <c r="J56" s="24"/>
      <c r="K56" s="14"/>
      <c r="L56" s="14"/>
      <c r="M56" s="24"/>
      <c r="N56" s="14"/>
      <c r="O56" s="14"/>
      <c r="P56" s="24"/>
      <c r="Q56" s="14"/>
      <c r="R56" s="14"/>
      <c r="S56" s="24"/>
      <c r="T56" s="14"/>
    </row>
    <row r="57" spans="1:20" ht="12" customHeight="1" x14ac:dyDescent="0.2">
      <c r="A57" s="8"/>
      <c r="B57" s="21"/>
      <c r="C57" s="59"/>
      <c r="D57" s="24"/>
      <c r="E57" s="14"/>
      <c r="F57" s="14"/>
      <c r="G57" s="24"/>
      <c r="H57" s="14"/>
      <c r="I57" s="14"/>
      <c r="J57" s="24"/>
      <c r="K57" s="14"/>
      <c r="L57" s="14"/>
      <c r="M57" s="24"/>
      <c r="N57" s="14"/>
      <c r="O57" s="14"/>
      <c r="P57" s="24"/>
      <c r="Q57" s="14"/>
      <c r="R57" s="14"/>
      <c r="S57" s="24"/>
      <c r="T57" s="14"/>
    </row>
    <row r="58" spans="1:20" ht="12" customHeight="1" x14ac:dyDescent="0.2">
      <c r="A58" s="8"/>
      <c r="B58" s="21"/>
      <c r="C58" s="59"/>
      <c r="D58" s="24"/>
      <c r="E58" s="14"/>
      <c r="F58" s="14"/>
      <c r="G58" s="24"/>
      <c r="H58" s="14"/>
      <c r="I58" s="14"/>
      <c r="J58" s="24"/>
      <c r="K58" s="14"/>
      <c r="L58" s="14"/>
      <c r="M58" s="24"/>
      <c r="N58" s="14"/>
      <c r="O58" s="14"/>
      <c r="P58" s="24"/>
      <c r="Q58" s="14"/>
      <c r="R58" s="14"/>
      <c r="S58" s="24"/>
      <c r="T58" s="14"/>
    </row>
    <row r="59" spans="1:20" ht="12" customHeight="1" x14ac:dyDescent="0.2">
      <c r="A59" s="8"/>
      <c r="B59" s="21"/>
      <c r="C59" s="59"/>
      <c r="D59" s="24"/>
      <c r="E59" s="14"/>
      <c r="F59" s="14"/>
      <c r="G59" s="24"/>
      <c r="H59" s="14"/>
      <c r="I59" s="14"/>
      <c r="J59" s="24"/>
      <c r="K59" s="14"/>
      <c r="L59" s="14"/>
      <c r="M59" s="24"/>
      <c r="N59" s="14"/>
      <c r="O59" s="14"/>
      <c r="P59" s="24"/>
      <c r="Q59" s="14"/>
      <c r="R59" s="14"/>
      <c r="S59" s="24"/>
      <c r="T59" s="14"/>
    </row>
    <row r="60" spans="1:20" ht="12" customHeight="1" x14ac:dyDescent="0.2">
      <c r="A60" s="19"/>
      <c r="B60" s="23"/>
      <c r="C60" s="59"/>
      <c r="D60" s="24"/>
      <c r="E60" s="14"/>
      <c r="F60" s="14"/>
      <c r="G60" s="24"/>
      <c r="H60" s="14"/>
      <c r="I60" s="14"/>
      <c r="J60" s="24"/>
      <c r="K60" s="14"/>
      <c r="L60" s="14"/>
      <c r="M60" s="24"/>
      <c r="N60" s="14"/>
      <c r="O60" s="14"/>
      <c r="P60" s="24"/>
      <c r="Q60" s="14"/>
      <c r="R60" s="45"/>
      <c r="S60" s="45"/>
      <c r="T60" s="45"/>
    </row>
    <row r="61" spans="1:20" x14ac:dyDescent="0.2">
      <c r="C61" s="30"/>
    </row>
    <row r="62" spans="1:20" x14ac:dyDescent="0.2">
      <c r="C62" s="30"/>
    </row>
  </sheetData>
  <mergeCells count="30">
    <mergeCell ref="F10:H10"/>
    <mergeCell ref="C9:E9"/>
    <mergeCell ref="C10:E10"/>
    <mergeCell ref="O5:P7"/>
    <mergeCell ref="A4:D4"/>
    <mergeCell ref="A5:D7"/>
    <mergeCell ref="E4:H4"/>
    <mergeCell ref="E5:H7"/>
    <mergeCell ref="O4:Q4"/>
    <mergeCell ref="K5:M7"/>
    <mergeCell ref="N5:N7"/>
    <mergeCell ref="O10:Q10"/>
    <mergeCell ref="I4:J4"/>
    <mergeCell ref="R4:S4"/>
    <mergeCell ref="I5:J7"/>
    <mergeCell ref="R5:S7"/>
    <mergeCell ref="R9:T9"/>
    <mergeCell ref="R10:T10"/>
    <mergeCell ref="T5:T7"/>
    <mergeCell ref="Q6:Q7"/>
    <mergeCell ref="I10:K10"/>
    <mergeCell ref="L9:N9"/>
    <mergeCell ref="L10:N10"/>
    <mergeCell ref="F1:L1"/>
    <mergeCell ref="I9:K9"/>
    <mergeCell ref="O2:Q3"/>
    <mergeCell ref="O9:Q9"/>
    <mergeCell ref="F9:H9"/>
    <mergeCell ref="M2:N3"/>
    <mergeCell ref="K4:M4"/>
  </mergeCells>
  <phoneticPr fontId="2"/>
  <pageMargins left="0.15748031496062992" right="0" top="0.19685039370078741" bottom="0.19685039370078741" header="0.27559055118110237" footer="0.19685039370078741"/>
  <pageSetup paperSize="12" firstPageNumber="6" orientation="landscape" r:id="rId1"/>
  <headerFooter alignWithMargins="0">
    <oddHeader>&amp;R&amp;"HG丸ｺﾞｼｯｸM-PRO,ﾒﾃﾞｨｳﾑ"&amp;9PAGE .  &amp;P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681E-A147-4A7E-A721-0A04B50C6D57}">
  <dimension ref="A1:T60"/>
  <sheetViews>
    <sheetView showZeros="0" zoomScaleNormal="100" workbookViewId="0">
      <selection activeCell="N5" sqref="N5:O5"/>
    </sheetView>
  </sheetViews>
  <sheetFormatPr defaultColWidth="9" defaultRowHeight="13" x14ac:dyDescent="0.2"/>
  <cols>
    <col min="1" max="1" width="12.6328125" style="3" customWidth="1"/>
    <col min="2" max="2" width="8.6328125" style="3" customWidth="1"/>
    <col min="3" max="3" width="12.6328125" style="3" customWidth="1"/>
    <col min="4" max="5" width="7.6328125" style="3" customWidth="1"/>
    <col min="6" max="6" width="12.6328125" style="3" customWidth="1"/>
    <col min="7" max="8" width="7.6328125" style="3" customWidth="1"/>
    <col min="9" max="9" width="12.6328125" style="3" customWidth="1"/>
    <col min="10" max="11" width="7.6328125" style="3" customWidth="1"/>
    <col min="12" max="12" width="12.6328125" style="3" customWidth="1"/>
    <col min="13" max="14" width="7.6328125" style="3" customWidth="1"/>
    <col min="15" max="15" width="12.6328125" style="3" customWidth="1"/>
    <col min="16" max="17" width="7.6328125" style="3" customWidth="1"/>
    <col min="18" max="18" width="10.6328125" style="3" customWidth="1"/>
    <col min="19" max="20" width="7.6328125" style="3" customWidth="1"/>
    <col min="21" max="23" width="9" style="3"/>
    <col min="24" max="24" width="10" style="3" bestFit="1" customWidth="1"/>
    <col min="25" max="16384" width="9" style="3"/>
  </cols>
  <sheetData>
    <row r="1" spans="1:20" ht="24" customHeight="1" x14ac:dyDescent="0.35">
      <c r="A1" s="1"/>
      <c r="B1" s="2" t="s">
        <v>46</v>
      </c>
      <c r="C1" s="1"/>
      <c r="F1" s="140" t="s">
        <v>257</v>
      </c>
      <c r="G1" s="140"/>
      <c r="H1" s="140"/>
      <c r="I1" s="140"/>
      <c r="J1" s="140"/>
      <c r="K1" s="140"/>
      <c r="L1" s="140"/>
      <c r="P1" s="27"/>
    </row>
    <row r="2" spans="1:20" ht="6.65" customHeight="1" x14ac:dyDescent="0.2">
      <c r="C2" s="4"/>
      <c r="F2" s="99"/>
      <c r="G2" s="99"/>
      <c r="H2" s="99"/>
      <c r="I2" s="99"/>
      <c r="J2" s="99"/>
      <c r="K2" s="5"/>
      <c r="L2" s="5"/>
      <c r="M2" s="124">
        <v>46296</v>
      </c>
      <c r="N2" s="124"/>
      <c r="O2" s="161" t="s">
        <v>422</v>
      </c>
      <c r="P2" s="161"/>
      <c r="Q2" s="161"/>
    </row>
    <row r="3" spans="1:20" ht="6.65" customHeight="1" thickBot="1" x14ac:dyDescent="0.25">
      <c r="M3" s="124"/>
      <c r="N3" s="124"/>
      <c r="O3" s="161"/>
      <c r="P3" s="161"/>
      <c r="Q3" s="161"/>
    </row>
    <row r="4" spans="1:20" ht="12.75" customHeight="1" x14ac:dyDescent="0.2">
      <c r="A4" s="146" t="s">
        <v>68</v>
      </c>
      <c r="B4" s="147"/>
      <c r="C4" s="147"/>
      <c r="D4" s="147"/>
      <c r="E4" s="151" t="s">
        <v>78</v>
      </c>
      <c r="F4" s="147"/>
      <c r="G4" s="147"/>
      <c r="H4" s="152"/>
      <c r="I4" s="126" t="s">
        <v>70</v>
      </c>
      <c r="J4" s="126"/>
      <c r="K4" s="126" t="s">
        <v>71</v>
      </c>
      <c r="L4" s="126"/>
      <c r="M4" s="126"/>
      <c r="N4" s="33" t="s">
        <v>79</v>
      </c>
      <c r="O4" s="126" t="s">
        <v>73</v>
      </c>
      <c r="P4" s="126"/>
      <c r="Q4" s="126"/>
      <c r="R4" s="126" t="s">
        <v>74</v>
      </c>
      <c r="S4" s="126"/>
      <c r="T4" s="34" t="s">
        <v>80</v>
      </c>
    </row>
    <row r="5" spans="1:20" ht="12.75" customHeight="1" x14ac:dyDescent="0.2">
      <c r="A5" s="148"/>
      <c r="B5" s="132"/>
      <c r="C5" s="132"/>
      <c r="D5" s="132"/>
      <c r="E5" s="131"/>
      <c r="F5" s="132"/>
      <c r="G5" s="132"/>
      <c r="H5" s="133"/>
      <c r="I5" s="129"/>
      <c r="J5" s="129"/>
      <c r="K5" s="131" t="s">
        <v>81</v>
      </c>
      <c r="L5" s="132"/>
      <c r="M5" s="133"/>
      <c r="N5" s="129"/>
      <c r="O5" s="155">
        <f>長崎市２・西彼杵郡・西海市・諫早市!B26+長崎市２・西彼杵郡・西海市・諫早市!B34+長崎市２・西彼杵郡・西海市・諫早市!B44+長崎市２・西彼杵郡・西海市・諫早市!B60+大村市・南島原市・雲仙市!B23+大村市・南島原市・雲仙市!B36+大村市・南島原市・雲仙市!B51+島原市・五島市・南松浦郡・東彼杵郡!B18+島原市・五島市・南松浦郡・東彼杵郡!B31+島原市・五島市・南松浦郡・東彼杵郡!B45+島原市・五島市・南松浦郡・東彼杵郡!B56+佐世保市・北松浦郡!B39+佐世保市・北松浦郡!B58+平戸市・松浦市!B21+平戸市・松浦市!B31+壱岐市・対馬市!B20+壱岐市・対馬市!B28</f>
        <v>0</v>
      </c>
      <c r="P5" s="156"/>
      <c r="Q5" s="35"/>
      <c r="R5" s="129"/>
      <c r="S5" s="129"/>
      <c r="T5" s="162"/>
    </row>
    <row r="6" spans="1:20" ht="12.75" customHeight="1" x14ac:dyDescent="0.2">
      <c r="A6" s="149"/>
      <c r="B6" s="135"/>
      <c r="C6" s="135"/>
      <c r="D6" s="135"/>
      <c r="E6" s="134"/>
      <c r="F6" s="135"/>
      <c r="G6" s="135"/>
      <c r="H6" s="136"/>
      <c r="I6" s="129"/>
      <c r="J6" s="129"/>
      <c r="K6" s="134"/>
      <c r="L6" s="135"/>
      <c r="M6" s="136"/>
      <c r="N6" s="129"/>
      <c r="O6" s="157"/>
      <c r="P6" s="158"/>
      <c r="Q6" s="136" t="s">
        <v>77</v>
      </c>
      <c r="R6" s="129"/>
      <c r="S6" s="129"/>
      <c r="T6" s="162"/>
    </row>
    <row r="7" spans="1:20" ht="12.75" customHeight="1" thickBot="1" x14ac:dyDescent="0.25">
      <c r="A7" s="150"/>
      <c r="B7" s="138"/>
      <c r="C7" s="138"/>
      <c r="D7" s="138"/>
      <c r="E7" s="137"/>
      <c r="F7" s="138"/>
      <c r="G7" s="138"/>
      <c r="H7" s="139"/>
      <c r="I7" s="130"/>
      <c r="J7" s="130"/>
      <c r="K7" s="137"/>
      <c r="L7" s="138"/>
      <c r="M7" s="139"/>
      <c r="N7" s="130"/>
      <c r="O7" s="159"/>
      <c r="P7" s="160"/>
      <c r="Q7" s="139"/>
      <c r="R7" s="130"/>
      <c r="S7" s="130"/>
      <c r="T7" s="163"/>
    </row>
    <row r="8" spans="1:20" ht="8.15" customHeight="1" x14ac:dyDescent="0.2"/>
    <row r="9" spans="1:20" ht="13" customHeight="1" x14ac:dyDescent="0.2">
      <c r="A9" s="6" t="s">
        <v>14</v>
      </c>
      <c r="B9" s="7" t="s">
        <v>0</v>
      </c>
      <c r="C9" s="125" t="s">
        <v>15</v>
      </c>
      <c r="D9" s="125"/>
      <c r="E9" s="125"/>
      <c r="F9" s="125" t="s">
        <v>16</v>
      </c>
      <c r="G9" s="125"/>
      <c r="H9" s="125"/>
      <c r="I9" s="125" t="s">
        <v>17</v>
      </c>
      <c r="J9" s="125"/>
      <c r="K9" s="125"/>
      <c r="L9" s="125" t="s">
        <v>18</v>
      </c>
      <c r="M9" s="125"/>
      <c r="N9" s="125"/>
      <c r="O9" s="125" t="s">
        <v>42</v>
      </c>
      <c r="P9" s="125"/>
      <c r="Q9" s="125"/>
      <c r="R9" s="144" t="s">
        <v>304</v>
      </c>
      <c r="S9" s="145"/>
      <c r="T9" s="141"/>
    </row>
    <row r="10" spans="1:20" ht="13" customHeight="1" x14ac:dyDescent="0.2">
      <c r="A10" s="8"/>
      <c r="B10" s="9"/>
      <c r="C10" s="125" t="s">
        <v>19</v>
      </c>
      <c r="D10" s="125"/>
      <c r="E10" s="125"/>
      <c r="F10" s="125" t="s">
        <v>20</v>
      </c>
      <c r="G10" s="125"/>
      <c r="H10" s="125"/>
      <c r="I10" s="125" t="s">
        <v>21</v>
      </c>
      <c r="J10" s="125"/>
      <c r="K10" s="125"/>
      <c r="L10" s="125" t="s">
        <v>22</v>
      </c>
      <c r="M10" s="125"/>
      <c r="N10" s="125"/>
      <c r="O10" s="125" t="s">
        <v>43</v>
      </c>
      <c r="P10" s="125"/>
      <c r="Q10" s="125"/>
      <c r="R10" s="125" t="s">
        <v>305</v>
      </c>
      <c r="S10" s="125"/>
      <c r="T10" s="125"/>
    </row>
    <row r="11" spans="1:20" ht="13" customHeight="1" x14ac:dyDescent="0.2">
      <c r="A11" s="10" t="s">
        <v>23</v>
      </c>
      <c r="B11" s="11" t="s">
        <v>14</v>
      </c>
      <c r="C11" s="60" t="s">
        <v>24</v>
      </c>
      <c r="D11" s="12" t="s">
        <v>60</v>
      </c>
      <c r="E11" s="12" t="s">
        <v>25</v>
      </c>
      <c r="F11" s="12" t="s">
        <v>24</v>
      </c>
      <c r="G11" s="12" t="s">
        <v>58</v>
      </c>
      <c r="H11" s="12" t="s">
        <v>25</v>
      </c>
      <c r="I11" s="12" t="s">
        <v>24</v>
      </c>
      <c r="J11" s="12" t="s">
        <v>58</v>
      </c>
      <c r="K11" s="12" t="s">
        <v>25</v>
      </c>
      <c r="L11" s="12" t="s">
        <v>24</v>
      </c>
      <c r="M11" s="12" t="s">
        <v>58</v>
      </c>
      <c r="N11" s="12" t="s">
        <v>25</v>
      </c>
      <c r="O11" s="12" t="s">
        <v>24</v>
      </c>
      <c r="P11" s="12" t="s">
        <v>58</v>
      </c>
      <c r="Q11" s="12" t="s">
        <v>25</v>
      </c>
      <c r="R11" s="12" t="s">
        <v>24</v>
      </c>
      <c r="S11" s="12" t="s">
        <v>58</v>
      </c>
      <c r="T11" s="12" t="s">
        <v>25</v>
      </c>
    </row>
    <row r="12" spans="1:20" ht="12" customHeight="1" x14ac:dyDescent="0.2">
      <c r="A12" s="13" t="s">
        <v>49</v>
      </c>
      <c r="B12" s="20">
        <v>15</v>
      </c>
      <c r="C12" s="32" t="s">
        <v>167</v>
      </c>
      <c r="D12" s="97">
        <v>1260</v>
      </c>
      <c r="E12" s="100"/>
      <c r="F12" s="32"/>
      <c r="G12" s="32"/>
      <c r="H12" s="101"/>
      <c r="I12" s="32" t="s">
        <v>167</v>
      </c>
      <c r="J12" s="32">
        <v>20</v>
      </c>
      <c r="K12" s="100"/>
      <c r="L12" s="32" t="s">
        <v>419</v>
      </c>
      <c r="M12" s="97">
        <v>1050</v>
      </c>
      <c r="N12" s="100"/>
      <c r="O12" s="32" t="s">
        <v>167</v>
      </c>
      <c r="P12" s="32">
        <v>220</v>
      </c>
      <c r="Q12" s="14"/>
      <c r="R12" s="14"/>
      <c r="S12" s="14"/>
      <c r="T12" s="14"/>
    </row>
    <row r="13" spans="1:20" ht="12" customHeight="1" x14ac:dyDescent="0.2">
      <c r="A13" s="8" t="s">
        <v>35</v>
      </c>
      <c r="B13" s="21"/>
      <c r="C13" s="32"/>
      <c r="D13" s="32"/>
      <c r="E13" s="100"/>
      <c r="F13" s="32"/>
      <c r="G13" s="32"/>
      <c r="H13" s="101"/>
      <c r="I13" s="32"/>
      <c r="J13" s="32"/>
      <c r="K13" s="100"/>
      <c r="L13" s="32" t="s">
        <v>168</v>
      </c>
      <c r="M13" s="32">
        <v>150</v>
      </c>
      <c r="N13" s="100"/>
      <c r="O13" s="32"/>
      <c r="P13" s="32"/>
      <c r="Q13" s="14"/>
      <c r="R13" s="14"/>
      <c r="S13" s="14"/>
      <c r="T13" s="14"/>
    </row>
    <row r="14" spans="1:20" ht="12" customHeight="1" x14ac:dyDescent="0.2">
      <c r="A14" s="29"/>
      <c r="B14" s="21"/>
      <c r="C14" s="59"/>
      <c r="D14" s="14"/>
      <c r="E14" s="14"/>
      <c r="F14" s="14"/>
      <c r="G14" s="2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ht="12" customHeight="1" x14ac:dyDescent="0.2">
      <c r="A15" s="29" t="s">
        <v>33</v>
      </c>
      <c r="B15" s="21"/>
      <c r="C15" s="59"/>
      <c r="D15" s="14"/>
      <c r="E15" s="14"/>
      <c r="F15" s="14"/>
      <c r="G15" s="2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12" customHeight="1" x14ac:dyDescent="0.2">
      <c r="A16" s="8"/>
      <c r="B16" s="21"/>
      <c r="C16" s="59"/>
      <c r="D16" s="14"/>
      <c r="E16" s="14"/>
      <c r="F16" s="14"/>
      <c r="G16" s="2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ht="12" customHeight="1" x14ac:dyDescent="0.2">
      <c r="A17" s="8"/>
      <c r="B17" s="21"/>
      <c r="C17" s="59"/>
      <c r="D17" s="14"/>
      <c r="E17" s="14"/>
      <c r="F17" s="14"/>
      <c r="G17" s="2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ht="12" customHeight="1" x14ac:dyDescent="0.2">
      <c r="A18" s="28" t="s">
        <v>66</v>
      </c>
      <c r="B18" s="21">
        <f>D20+G20+J20+M20+P20+S20</f>
        <v>2700</v>
      </c>
      <c r="C18" s="59"/>
      <c r="D18" s="14"/>
      <c r="E18" s="14"/>
      <c r="F18" s="14"/>
      <c r="G18" s="2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ht="12" customHeight="1" x14ac:dyDescent="0.2">
      <c r="A19" s="8"/>
      <c r="B19" s="21"/>
      <c r="C19" s="59"/>
      <c r="D19" s="14"/>
      <c r="E19" s="14"/>
      <c r="F19" s="14"/>
      <c r="G19" s="2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ht="12" customHeight="1" thickBot="1" x14ac:dyDescent="0.25">
      <c r="A20" s="15" t="s">
        <v>67</v>
      </c>
      <c r="B20" s="22">
        <f>E20+H20+K20+N20+Q20+T20</f>
        <v>0</v>
      </c>
      <c r="C20" s="61" t="s">
        <v>26</v>
      </c>
      <c r="D20" s="25">
        <f>SUM(D12:D19)</f>
        <v>1260</v>
      </c>
      <c r="E20" s="25">
        <f>SUM(E12:E19)</f>
        <v>0</v>
      </c>
      <c r="F20" s="16" t="s">
        <v>26</v>
      </c>
      <c r="G20" s="25"/>
      <c r="H20" s="17"/>
      <c r="I20" s="16" t="s">
        <v>26</v>
      </c>
      <c r="J20" s="25">
        <f>SUM(J12:J19)</f>
        <v>20</v>
      </c>
      <c r="K20" s="25">
        <f>SUM(K12:K19)</f>
        <v>0</v>
      </c>
      <c r="L20" s="16" t="s">
        <v>26</v>
      </c>
      <c r="M20" s="25">
        <f>SUM(M12:M19)</f>
        <v>1200</v>
      </c>
      <c r="N20" s="25">
        <f>SUM(N12:N19)</f>
        <v>0</v>
      </c>
      <c r="O20" s="16" t="s">
        <v>26</v>
      </c>
      <c r="P20" s="25">
        <f>SUM(P12:P19)</f>
        <v>220</v>
      </c>
      <c r="Q20" s="25">
        <f>SUM(Q12:Q19)</f>
        <v>0</v>
      </c>
      <c r="R20" s="16" t="s">
        <v>26</v>
      </c>
      <c r="S20" s="25">
        <f>SUM(S12:S19)</f>
        <v>0</v>
      </c>
      <c r="T20" s="25">
        <f>SUM(T12:T19)</f>
        <v>0</v>
      </c>
    </row>
    <row r="21" spans="1:20" ht="12" customHeight="1" x14ac:dyDescent="0.2">
      <c r="A21" s="8"/>
      <c r="B21" s="21"/>
      <c r="C21" s="62"/>
      <c r="D21" s="14"/>
      <c r="E21" s="14"/>
      <c r="F21" s="14"/>
      <c r="G21" s="2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ht="12" customHeight="1" x14ac:dyDescent="0.2">
      <c r="A22" s="8" t="s">
        <v>50</v>
      </c>
      <c r="B22" s="21">
        <v>16</v>
      </c>
      <c r="C22" s="32"/>
      <c r="D22" s="32"/>
      <c r="E22" s="100"/>
      <c r="F22" s="32"/>
      <c r="G22" s="32"/>
      <c r="H22" s="101"/>
      <c r="I22" s="32"/>
      <c r="J22" s="32"/>
      <c r="K22" s="100"/>
      <c r="L22" s="32" t="s">
        <v>420</v>
      </c>
      <c r="M22" s="32">
        <v>60</v>
      </c>
      <c r="N22" s="100"/>
      <c r="O22" s="52" t="s">
        <v>169</v>
      </c>
      <c r="P22" s="97">
        <v>1880</v>
      </c>
      <c r="Q22" s="14"/>
      <c r="R22" s="14"/>
      <c r="S22" s="14"/>
      <c r="T22" s="14"/>
    </row>
    <row r="23" spans="1:20" ht="12" customHeight="1" x14ac:dyDescent="0.2">
      <c r="A23" s="8" t="s">
        <v>35</v>
      </c>
      <c r="B23" s="21"/>
      <c r="C23" s="32"/>
      <c r="D23" s="32"/>
      <c r="E23" s="100"/>
      <c r="F23" s="32"/>
      <c r="G23" s="32"/>
      <c r="H23" s="101"/>
      <c r="I23" s="32"/>
      <c r="J23" s="32"/>
      <c r="K23" s="100"/>
      <c r="L23" s="32" t="s">
        <v>170</v>
      </c>
      <c r="M23" s="32">
        <v>30</v>
      </c>
      <c r="N23" s="100"/>
      <c r="O23" s="32"/>
      <c r="P23" s="32"/>
      <c r="Q23" s="14"/>
      <c r="R23" s="14"/>
      <c r="S23" s="14"/>
      <c r="T23" s="14"/>
    </row>
    <row r="24" spans="1:20" ht="12" customHeight="1" x14ac:dyDescent="0.2">
      <c r="A24" s="29" t="s">
        <v>51</v>
      </c>
      <c r="B24" s="21"/>
      <c r="C24" s="59"/>
      <c r="D24" s="14"/>
      <c r="E24" s="14"/>
      <c r="F24" s="14"/>
      <c r="G24" s="2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ht="12" customHeight="1" x14ac:dyDescent="0.2">
      <c r="A25" s="29"/>
      <c r="B25" s="21"/>
      <c r="C25" s="59"/>
      <c r="D25" s="14"/>
      <c r="E25" s="14"/>
      <c r="F25" s="14"/>
      <c r="G25" s="2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ht="12" customHeight="1" x14ac:dyDescent="0.2">
      <c r="A26" s="28" t="s">
        <v>66</v>
      </c>
      <c r="B26" s="21">
        <f>D28+G28+J28+M28+P28+S28</f>
        <v>1970</v>
      </c>
      <c r="C26" s="59"/>
      <c r="D26" s="14"/>
      <c r="E26" s="14"/>
      <c r="F26" s="14"/>
      <c r="G26" s="2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ht="12" customHeight="1" x14ac:dyDescent="0.2">
      <c r="A27" s="28"/>
      <c r="B27" s="21"/>
      <c r="C27" s="46"/>
      <c r="D27" s="48"/>
      <c r="E27" s="48"/>
      <c r="F27" s="48"/>
      <c r="G27" s="47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</row>
    <row r="28" spans="1:20" ht="12" customHeight="1" thickBot="1" x14ac:dyDescent="0.25">
      <c r="A28" s="15" t="s">
        <v>67</v>
      </c>
      <c r="B28" s="22">
        <f>E28+H28+K28+N28+Q28+T28</f>
        <v>0</v>
      </c>
      <c r="C28" s="61" t="s">
        <v>26</v>
      </c>
      <c r="D28" s="17"/>
      <c r="E28" s="17"/>
      <c r="F28" s="16" t="s">
        <v>26</v>
      </c>
      <c r="G28" s="25"/>
      <c r="H28" s="17"/>
      <c r="I28" s="16" t="s">
        <v>26</v>
      </c>
      <c r="J28" s="17"/>
      <c r="K28" s="17"/>
      <c r="L28" s="16" t="s">
        <v>26</v>
      </c>
      <c r="M28" s="25">
        <f>SUM(M22:M26)</f>
        <v>90</v>
      </c>
      <c r="N28" s="25">
        <f>SUM(N22:N26)</f>
        <v>0</v>
      </c>
      <c r="O28" s="16" t="s">
        <v>26</v>
      </c>
      <c r="P28" s="25">
        <f>SUM(P22:P26)</f>
        <v>1880</v>
      </c>
      <c r="Q28" s="25">
        <f>SUM(Q22:Q26)</f>
        <v>0</v>
      </c>
      <c r="R28" s="16" t="s">
        <v>26</v>
      </c>
      <c r="S28" s="25">
        <f>SUM(S22:S26)</f>
        <v>0</v>
      </c>
      <c r="T28" s="25">
        <f>SUM(T22:T26)</f>
        <v>0</v>
      </c>
    </row>
    <row r="29" spans="1:20" ht="12" customHeight="1" x14ac:dyDescent="0.2">
      <c r="A29" s="8"/>
      <c r="B29" s="21"/>
      <c r="C29" s="62"/>
      <c r="D29" s="14"/>
      <c r="E29" s="14"/>
      <c r="F29" s="14"/>
      <c r="G29" s="2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ht="12" customHeight="1" x14ac:dyDescent="0.2">
      <c r="A30" s="8"/>
      <c r="B30" s="21"/>
      <c r="C30" s="59"/>
      <c r="D30" s="14"/>
      <c r="E30" s="14"/>
      <c r="F30" s="14"/>
      <c r="G30" s="2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2" customHeight="1" x14ac:dyDescent="0.2">
      <c r="A31" s="29"/>
      <c r="B31" s="21"/>
      <c r="C31" s="59"/>
      <c r="D31" s="24"/>
      <c r="E31" s="14"/>
      <c r="F31" s="14"/>
      <c r="G31" s="2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2" customHeight="1" x14ac:dyDescent="0.2">
      <c r="A32" s="29"/>
      <c r="B32" s="21"/>
      <c r="C32" s="59"/>
      <c r="D32" s="24"/>
      <c r="E32" s="14"/>
      <c r="F32" s="14"/>
      <c r="G32" s="24"/>
      <c r="H32" s="14"/>
      <c r="I32" s="14"/>
      <c r="J32" s="24"/>
      <c r="K32" s="14"/>
      <c r="L32" s="14"/>
      <c r="M32" s="24"/>
      <c r="N32" s="14"/>
      <c r="O32" s="14"/>
      <c r="P32" s="14"/>
      <c r="Q32" s="14"/>
      <c r="R32" s="14"/>
      <c r="S32" s="14"/>
      <c r="T32" s="14"/>
    </row>
    <row r="33" spans="1:20" ht="12" customHeight="1" x14ac:dyDescent="0.2">
      <c r="A33" s="8"/>
      <c r="B33" s="21"/>
      <c r="C33" s="59"/>
      <c r="D33" s="24"/>
      <c r="E33" s="14"/>
      <c r="F33" s="14"/>
      <c r="G33" s="24"/>
      <c r="H33" s="14"/>
      <c r="I33" s="14"/>
      <c r="J33" s="24"/>
      <c r="K33" s="14"/>
      <c r="L33" s="14"/>
      <c r="M33" s="24"/>
      <c r="N33" s="14"/>
      <c r="O33" s="14"/>
      <c r="P33" s="24"/>
      <c r="Q33" s="14"/>
      <c r="R33" s="14"/>
      <c r="S33" s="14"/>
      <c r="T33" s="14"/>
    </row>
    <row r="34" spans="1:20" ht="12" customHeight="1" x14ac:dyDescent="0.2">
      <c r="A34" s="8"/>
      <c r="B34" s="21"/>
      <c r="C34" s="59"/>
      <c r="D34" s="24"/>
      <c r="E34" s="14"/>
      <c r="F34" s="14"/>
      <c r="G34" s="24"/>
      <c r="H34" s="14"/>
      <c r="I34" s="14"/>
      <c r="J34" s="24"/>
      <c r="K34" s="14"/>
      <c r="L34" s="14"/>
      <c r="M34" s="24"/>
      <c r="N34" s="14"/>
      <c r="O34" s="14"/>
      <c r="P34" s="24"/>
      <c r="Q34" s="14"/>
      <c r="R34" s="14"/>
      <c r="S34" s="24"/>
      <c r="T34" s="14"/>
    </row>
    <row r="35" spans="1:20" ht="12" customHeight="1" x14ac:dyDescent="0.2">
      <c r="A35" s="8"/>
      <c r="B35" s="21"/>
      <c r="C35" s="59"/>
      <c r="D35" s="24"/>
      <c r="E35" s="14"/>
      <c r="F35" s="14"/>
      <c r="G35" s="24"/>
      <c r="H35" s="14"/>
      <c r="I35" s="14"/>
      <c r="J35" s="24"/>
      <c r="K35" s="14"/>
      <c r="L35" s="14"/>
      <c r="M35" s="24"/>
      <c r="N35" s="14"/>
      <c r="O35" s="14"/>
      <c r="P35" s="24"/>
      <c r="Q35" s="14"/>
      <c r="R35" s="14"/>
      <c r="S35" s="24"/>
      <c r="T35" s="14"/>
    </row>
    <row r="36" spans="1:20" ht="12" customHeight="1" x14ac:dyDescent="0.2">
      <c r="A36" s="8"/>
      <c r="B36" s="21"/>
      <c r="C36" s="59"/>
      <c r="D36" s="24"/>
      <c r="E36" s="14"/>
      <c r="F36" s="14"/>
      <c r="G36" s="24"/>
      <c r="H36" s="14"/>
      <c r="I36" s="14"/>
      <c r="J36" s="24"/>
      <c r="K36" s="14"/>
      <c r="L36" s="14"/>
      <c r="M36" s="24"/>
      <c r="N36" s="14"/>
      <c r="O36" s="14"/>
      <c r="P36" s="24"/>
      <c r="Q36" s="14"/>
      <c r="R36" s="14"/>
      <c r="S36" s="24"/>
      <c r="T36" s="14"/>
    </row>
    <row r="37" spans="1:20" ht="12" customHeight="1" x14ac:dyDescent="0.2">
      <c r="A37" s="8"/>
      <c r="B37" s="21"/>
      <c r="C37" s="59"/>
      <c r="D37" s="24"/>
      <c r="E37" s="14"/>
      <c r="F37" s="14"/>
      <c r="G37" s="24"/>
      <c r="H37" s="14"/>
      <c r="I37" s="14"/>
      <c r="J37" s="24"/>
      <c r="K37" s="14"/>
      <c r="L37" s="14"/>
      <c r="M37" s="24"/>
      <c r="N37" s="14"/>
      <c r="O37" s="14"/>
      <c r="P37" s="24"/>
      <c r="Q37" s="14"/>
      <c r="R37" s="14"/>
      <c r="S37" s="24"/>
      <c r="T37" s="14"/>
    </row>
    <row r="38" spans="1:20" ht="12" customHeight="1" x14ac:dyDescent="0.2">
      <c r="A38" s="8"/>
      <c r="B38" s="21"/>
      <c r="C38" s="59"/>
      <c r="D38" s="24"/>
      <c r="E38" s="14"/>
      <c r="F38" s="14"/>
      <c r="G38" s="24"/>
      <c r="H38" s="14"/>
      <c r="I38" s="14"/>
      <c r="J38" s="24"/>
      <c r="K38" s="14"/>
      <c r="L38" s="14"/>
      <c r="M38" s="24"/>
      <c r="N38" s="14"/>
      <c r="O38" s="14"/>
      <c r="P38" s="24"/>
      <c r="Q38" s="14"/>
      <c r="R38" s="14"/>
      <c r="S38" s="24"/>
      <c r="T38" s="14"/>
    </row>
    <row r="39" spans="1:20" ht="12" customHeight="1" x14ac:dyDescent="0.2">
      <c r="A39" s="8"/>
      <c r="B39" s="21"/>
      <c r="C39" s="59"/>
      <c r="D39" s="24"/>
      <c r="E39" s="14"/>
      <c r="F39" s="14"/>
      <c r="G39" s="24"/>
      <c r="H39" s="14"/>
      <c r="I39" s="14"/>
      <c r="J39" s="24"/>
      <c r="K39" s="14"/>
      <c r="L39" s="14"/>
      <c r="M39" s="24"/>
      <c r="N39" s="14"/>
      <c r="O39" s="14"/>
      <c r="P39" s="24"/>
      <c r="Q39" s="14"/>
      <c r="R39" s="14"/>
      <c r="S39" s="24"/>
      <c r="T39" s="14"/>
    </row>
    <row r="40" spans="1:20" ht="12" customHeight="1" x14ac:dyDescent="0.2">
      <c r="A40" s="8"/>
      <c r="B40" s="21"/>
      <c r="C40" s="59"/>
      <c r="D40" s="24"/>
      <c r="E40" s="14"/>
      <c r="F40" s="14"/>
      <c r="G40" s="24"/>
      <c r="H40" s="14"/>
      <c r="I40" s="14"/>
      <c r="J40" s="24"/>
      <c r="K40" s="14"/>
      <c r="L40" s="14"/>
      <c r="M40" s="24"/>
      <c r="N40" s="14"/>
      <c r="O40" s="14"/>
      <c r="P40" s="24"/>
      <c r="Q40" s="14"/>
      <c r="R40" s="14"/>
      <c r="S40" s="24"/>
      <c r="T40" s="14"/>
    </row>
    <row r="41" spans="1:20" ht="12" customHeight="1" x14ac:dyDescent="0.2">
      <c r="A41" s="8"/>
      <c r="B41" s="21"/>
      <c r="C41" s="59"/>
      <c r="D41" s="24"/>
      <c r="E41" s="14"/>
      <c r="F41" s="14"/>
      <c r="G41" s="24"/>
      <c r="H41" s="14"/>
      <c r="I41" s="14"/>
      <c r="J41" s="24"/>
      <c r="K41" s="14"/>
      <c r="L41" s="14"/>
      <c r="M41" s="24"/>
      <c r="N41" s="14"/>
      <c r="O41" s="14"/>
      <c r="P41" s="24"/>
      <c r="Q41" s="14"/>
      <c r="R41" s="14"/>
      <c r="S41" s="24"/>
      <c r="T41" s="14"/>
    </row>
    <row r="42" spans="1:20" ht="12" customHeight="1" x14ac:dyDescent="0.2">
      <c r="A42" s="8"/>
      <c r="B42" s="21"/>
      <c r="C42" s="59"/>
      <c r="D42" s="24"/>
      <c r="E42" s="14"/>
      <c r="F42" s="14"/>
      <c r="G42" s="24"/>
      <c r="H42" s="14"/>
      <c r="I42" s="14"/>
      <c r="J42" s="24"/>
      <c r="K42" s="14"/>
      <c r="L42" s="14"/>
      <c r="M42" s="24"/>
      <c r="N42" s="14"/>
      <c r="O42" s="14"/>
      <c r="P42" s="24"/>
      <c r="Q42" s="14"/>
      <c r="R42" s="14"/>
      <c r="S42" s="24"/>
      <c r="T42" s="14"/>
    </row>
    <row r="43" spans="1:20" ht="12" customHeight="1" x14ac:dyDescent="0.2">
      <c r="A43" s="8"/>
      <c r="B43" s="21"/>
      <c r="C43" s="59"/>
      <c r="D43" s="24"/>
      <c r="E43" s="14"/>
      <c r="F43" s="14"/>
      <c r="G43" s="24"/>
      <c r="H43" s="14"/>
      <c r="I43" s="14"/>
      <c r="J43" s="24"/>
      <c r="K43" s="14"/>
      <c r="L43" s="14"/>
      <c r="M43" s="24"/>
      <c r="N43" s="14"/>
      <c r="O43" s="14"/>
      <c r="P43" s="24"/>
      <c r="Q43" s="14"/>
      <c r="R43" s="14"/>
      <c r="S43" s="24"/>
      <c r="T43" s="14"/>
    </row>
    <row r="44" spans="1:20" ht="12" customHeight="1" x14ac:dyDescent="0.2">
      <c r="A44" s="8"/>
      <c r="B44" s="21"/>
      <c r="C44" s="59"/>
      <c r="D44" s="24"/>
      <c r="E44" s="14"/>
      <c r="F44" s="14"/>
      <c r="G44" s="24"/>
      <c r="H44" s="14"/>
      <c r="I44" s="14"/>
      <c r="J44" s="24"/>
      <c r="K44" s="14"/>
      <c r="L44" s="14"/>
      <c r="M44" s="24"/>
      <c r="N44" s="14"/>
      <c r="O44" s="14"/>
      <c r="P44" s="24"/>
      <c r="Q44" s="14"/>
      <c r="R44" s="14"/>
      <c r="S44" s="24"/>
      <c r="T44" s="14"/>
    </row>
    <row r="45" spans="1:20" ht="12" customHeight="1" x14ac:dyDescent="0.2">
      <c r="A45" s="29"/>
      <c r="B45" s="21"/>
      <c r="C45" s="59"/>
      <c r="D45" s="24"/>
      <c r="E45" s="14"/>
      <c r="F45" s="14"/>
      <c r="G45" s="24"/>
      <c r="H45" s="14"/>
      <c r="I45" s="14"/>
      <c r="J45" s="24"/>
      <c r="K45" s="14"/>
      <c r="L45" s="14"/>
      <c r="M45" s="24"/>
      <c r="N45" s="14"/>
      <c r="O45" s="14"/>
      <c r="P45" s="24"/>
      <c r="Q45" s="14"/>
      <c r="R45" s="14"/>
      <c r="S45" s="24"/>
      <c r="T45" s="14"/>
    </row>
    <row r="46" spans="1:20" ht="12" customHeight="1" x14ac:dyDescent="0.2">
      <c r="A46" s="8"/>
      <c r="B46" s="21"/>
      <c r="C46" s="59"/>
      <c r="D46" s="24"/>
      <c r="E46" s="14"/>
      <c r="F46" s="14"/>
      <c r="G46" s="24"/>
      <c r="H46" s="14"/>
      <c r="I46" s="14"/>
      <c r="J46" s="24"/>
      <c r="K46" s="14"/>
      <c r="L46" s="14"/>
      <c r="M46" s="24"/>
      <c r="N46" s="14"/>
      <c r="O46" s="14"/>
      <c r="P46" s="24"/>
      <c r="Q46" s="14"/>
      <c r="R46" s="14"/>
      <c r="S46" s="24"/>
      <c r="T46" s="14"/>
    </row>
    <row r="47" spans="1:20" ht="12" customHeight="1" x14ac:dyDescent="0.2">
      <c r="A47" s="8"/>
      <c r="B47" s="21"/>
      <c r="C47" s="59"/>
      <c r="D47" s="24"/>
      <c r="E47" s="14"/>
      <c r="F47" s="14"/>
      <c r="G47" s="24"/>
      <c r="H47" s="14"/>
      <c r="I47" s="14"/>
      <c r="J47" s="24"/>
      <c r="K47" s="14"/>
      <c r="L47" s="14"/>
      <c r="M47" s="24"/>
      <c r="N47" s="14"/>
      <c r="O47" s="14"/>
      <c r="P47" s="24"/>
      <c r="Q47" s="14"/>
      <c r="R47" s="14"/>
      <c r="S47" s="24"/>
      <c r="T47" s="14"/>
    </row>
    <row r="48" spans="1:20" ht="12" customHeight="1" x14ac:dyDescent="0.2">
      <c r="A48" s="8"/>
      <c r="B48" s="21"/>
      <c r="C48" s="59"/>
      <c r="D48" s="24"/>
      <c r="E48" s="14"/>
      <c r="F48" s="14"/>
      <c r="G48" s="24"/>
      <c r="H48" s="14"/>
      <c r="I48" s="14"/>
      <c r="J48" s="24"/>
      <c r="K48" s="14"/>
      <c r="L48" s="14"/>
      <c r="M48" s="24"/>
      <c r="N48" s="14"/>
      <c r="O48" s="14"/>
      <c r="P48" s="24"/>
      <c r="Q48" s="14"/>
      <c r="R48" s="14"/>
      <c r="S48" s="24"/>
      <c r="T48" s="14"/>
    </row>
    <row r="49" spans="1:20" ht="12" customHeight="1" x14ac:dyDescent="0.2">
      <c r="A49" s="8"/>
      <c r="B49" s="21"/>
      <c r="C49" s="59"/>
      <c r="D49" s="24"/>
      <c r="E49" s="14"/>
      <c r="F49" s="14"/>
      <c r="G49" s="24"/>
      <c r="H49" s="14"/>
      <c r="I49" s="14"/>
      <c r="J49" s="24"/>
      <c r="K49" s="14"/>
      <c r="L49" s="14"/>
      <c r="M49" s="24"/>
      <c r="N49" s="14"/>
      <c r="O49" s="14"/>
      <c r="P49" s="24"/>
      <c r="Q49" s="14"/>
      <c r="R49" s="14"/>
      <c r="S49" s="24"/>
      <c r="T49" s="14"/>
    </row>
    <row r="50" spans="1:20" ht="12" customHeight="1" x14ac:dyDescent="0.2">
      <c r="A50" s="8"/>
      <c r="B50" s="21"/>
      <c r="C50" s="59"/>
      <c r="D50" s="24"/>
      <c r="E50" s="14"/>
      <c r="F50" s="14"/>
      <c r="G50" s="24"/>
      <c r="H50" s="14"/>
      <c r="I50" s="14"/>
      <c r="J50" s="24"/>
      <c r="K50" s="14"/>
      <c r="L50" s="14"/>
      <c r="M50" s="24"/>
      <c r="N50" s="14"/>
      <c r="O50" s="14"/>
      <c r="P50" s="24"/>
      <c r="Q50" s="14"/>
      <c r="R50" s="14"/>
      <c r="S50" s="24"/>
      <c r="T50" s="14"/>
    </row>
    <row r="51" spans="1:20" ht="12" customHeight="1" x14ac:dyDescent="0.2">
      <c r="A51" s="8"/>
      <c r="B51" s="21"/>
      <c r="C51" s="59"/>
      <c r="D51" s="24"/>
      <c r="E51" s="14"/>
      <c r="F51" s="14"/>
      <c r="G51" s="24"/>
      <c r="H51" s="14"/>
      <c r="I51" s="14"/>
      <c r="J51" s="24"/>
      <c r="K51" s="14"/>
      <c r="L51" s="14"/>
      <c r="M51" s="24"/>
      <c r="N51" s="14"/>
      <c r="O51" s="14"/>
      <c r="P51" s="24"/>
      <c r="Q51" s="14"/>
      <c r="R51" s="14"/>
      <c r="S51" s="24"/>
      <c r="T51" s="14"/>
    </row>
    <row r="52" spans="1:20" ht="12" customHeight="1" x14ac:dyDescent="0.2">
      <c r="A52" s="8"/>
      <c r="B52" s="21"/>
      <c r="C52" s="59"/>
      <c r="D52" s="24"/>
      <c r="E52" s="14"/>
      <c r="F52" s="14"/>
      <c r="G52" s="24"/>
      <c r="H52" s="14"/>
      <c r="I52" s="14"/>
      <c r="J52" s="24"/>
      <c r="K52" s="14"/>
      <c r="L52" s="14"/>
      <c r="M52" s="24"/>
      <c r="N52" s="14"/>
      <c r="O52" s="14"/>
      <c r="P52" s="24"/>
      <c r="Q52" s="14"/>
      <c r="R52" s="14"/>
      <c r="S52" s="24"/>
      <c r="T52" s="14"/>
    </row>
    <row r="53" spans="1:20" ht="12" customHeight="1" x14ac:dyDescent="0.2">
      <c r="A53" s="8"/>
      <c r="B53" s="21"/>
      <c r="C53" s="59"/>
      <c r="D53" s="24"/>
      <c r="E53" s="14"/>
      <c r="F53" s="14"/>
      <c r="G53" s="24"/>
      <c r="H53" s="14"/>
      <c r="I53" s="14"/>
      <c r="J53" s="24"/>
      <c r="K53" s="14"/>
      <c r="L53" s="14"/>
      <c r="M53" s="24"/>
      <c r="N53" s="14"/>
      <c r="O53" s="14"/>
      <c r="P53" s="24"/>
      <c r="Q53" s="14"/>
      <c r="R53" s="14"/>
      <c r="S53" s="24"/>
      <c r="T53" s="14"/>
    </row>
    <row r="54" spans="1:20" ht="12" customHeight="1" x14ac:dyDescent="0.2">
      <c r="A54" s="8"/>
      <c r="B54" s="21"/>
      <c r="C54" s="59"/>
      <c r="D54" s="24"/>
      <c r="E54" s="14"/>
      <c r="F54" s="14"/>
      <c r="G54" s="24"/>
      <c r="H54" s="14"/>
      <c r="I54" s="14"/>
      <c r="J54" s="24"/>
      <c r="K54" s="14"/>
      <c r="L54" s="14"/>
      <c r="M54" s="24"/>
      <c r="N54" s="14"/>
      <c r="O54" s="14"/>
      <c r="P54" s="24"/>
      <c r="Q54" s="14"/>
      <c r="R54" s="14"/>
      <c r="S54" s="24"/>
      <c r="T54" s="14"/>
    </row>
    <row r="55" spans="1:20" ht="12" customHeight="1" x14ac:dyDescent="0.2">
      <c r="A55" s="8"/>
      <c r="B55" s="21"/>
      <c r="C55" s="59"/>
      <c r="D55" s="24"/>
      <c r="E55" s="14"/>
      <c r="F55" s="14"/>
      <c r="G55" s="24"/>
      <c r="H55" s="14"/>
      <c r="I55" s="14"/>
      <c r="J55" s="24"/>
      <c r="K55" s="14"/>
      <c r="L55" s="14"/>
      <c r="M55" s="24"/>
      <c r="N55" s="14"/>
      <c r="O55" s="14"/>
      <c r="P55" s="24"/>
      <c r="Q55" s="14"/>
      <c r="R55" s="14"/>
      <c r="S55" s="24"/>
      <c r="T55" s="14"/>
    </row>
    <row r="56" spans="1:20" ht="12" customHeight="1" x14ac:dyDescent="0.2">
      <c r="A56" s="8"/>
      <c r="B56" s="21"/>
      <c r="C56" s="59"/>
      <c r="D56" s="24"/>
      <c r="E56" s="14"/>
      <c r="F56" s="14"/>
      <c r="G56" s="24"/>
      <c r="H56" s="14"/>
      <c r="I56" s="14"/>
      <c r="J56" s="24"/>
      <c r="K56" s="14"/>
      <c r="L56" s="14"/>
      <c r="M56" s="24"/>
      <c r="N56" s="14"/>
      <c r="O56" s="14"/>
      <c r="P56" s="24"/>
      <c r="Q56" s="14"/>
      <c r="R56" s="14"/>
      <c r="S56" s="24"/>
      <c r="T56" s="14"/>
    </row>
    <row r="57" spans="1:20" ht="12" customHeight="1" x14ac:dyDescent="0.2">
      <c r="A57" s="8"/>
      <c r="B57" s="21"/>
      <c r="C57" s="59"/>
      <c r="D57" s="26"/>
      <c r="E57" s="18"/>
      <c r="F57" s="18"/>
      <c r="G57" s="26"/>
      <c r="H57" s="18"/>
      <c r="I57" s="18"/>
      <c r="J57" s="26"/>
      <c r="K57" s="18"/>
      <c r="L57" s="18"/>
      <c r="M57" s="26"/>
      <c r="N57" s="18"/>
      <c r="O57" s="18"/>
      <c r="P57" s="26"/>
      <c r="Q57" s="18"/>
      <c r="R57" s="18"/>
      <c r="S57" s="26"/>
      <c r="T57" s="18"/>
    </row>
    <row r="58" spans="1:20" ht="12" customHeight="1" x14ac:dyDescent="0.2">
      <c r="A58" s="8"/>
      <c r="B58" s="21"/>
      <c r="C58" s="59"/>
      <c r="D58" s="24"/>
      <c r="E58" s="14"/>
      <c r="F58" s="14"/>
      <c r="G58" s="24"/>
      <c r="H58" s="14"/>
      <c r="I58" s="14"/>
      <c r="J58" s="24"/>
      <c r="K58" s="14"/>
      <c r="L58" s="14"/>
      <c r="M58" s="24"/>
      <c r="N58" s="14"/>
      <c r="O58" s="14"/>
      <c r="P58" s="24"/>
      <c r="Q58" s="14"/>
      <c r="R58" s="14"/>
      <c r="S58" s="24"/>
      <c r="T58" s="14"/>
    </row>
    <row r="59" spans="1:20" ht="12" customHeight="1" x14ac:dyDescent="0.2">
      <c r="A59" s="8"/>
      <c r="B59" s="21"/>
      <c r="C59" s="59"/>
      <c r="D59" s="24"/>
      <c r="E59" s="14"/>
      <c r="F59" s="14"/>
      <c r="G59" s="24"/>
      <c r="H59" s="14"/>
      <c r="I59" s="14"/>
      <c r="J59" s="24"/>
      <c r="K59" s="14"/>
      <c r="L59" s="14"/>
      <c r="M59" s="24"/>
      <c r="N59" s="14"/>
      <c r="O59" s="14"/>
      <c r="P59" s="24"/>
      <c r="Q59" s="14"/>
      <c r="R59" s="14"/>
      <c r="S59" s="24"/>
      <c r="T59" s="14"/>
    </row>
    <row r="60" spans="1:20" ht="12" customHeight="1" x14ac:dyDescent="0.2">
      <c r="A60" s="19"/>
      <c r="B60" s="23"/>
      <c r="C60" s="59"/>
      <c r="D60" s="24"/>
      <c r="E60" s="14"/>
      <c r="F60" s="14"/>
      <c r="G60" s="24"/>
      <c r="H60" s="14"/>
      <c r="I60" s="14"/>
      <c r="J60" s="24"/>
      <c r="K60" s="14"/>
      <c r="L60" s="14"/>
      <c r="M60" s="24"/>
      <c r="N60" s="14"/>
      <c r="O60" s="14"/>
      <c r="P60" s="24"/>
      <c r="Q60" s="14"/>
      <c r="R60" s="45"/>
      <c r="S60" s="45"/>
      <c r="T60" s="45"/>
    </row>
  </sheetData>
  <mergeCells count="30">
    <mergeCell ref="C10:E10"/>
    <mergeCell ref="F9:H9"/>
    <mergeCell ref="F10:H10"/>
    <mergeCell ref="A4:D4"/>
    <mergeCell ref="A5:D7"/>
    <mergeCell ref="E4:H4"/>
    <mergeCell ref="E5:H7"/>
    <mergeCell ref="C9:E9"/>
    <mergeCell ref="F1:L1"/>
    <mergeCell ref="I9:K9"/>
    <mergeCell ref="I10:K10"/>
    <mergeCell ref="L9:N9"/>
    <mergeCell ref="L10:N10"/>
    <mergeCell ref="M2:N3"/>
    <mergeCell ref="I5:J7"/>
    <mergeCell ref="K5:M7"/>
    <mergeCell ref="I4:J4"/>
    <mergeCell ref="K4:M4"/>
    <mergeCell ref="O2:Q3"/>
    <mergeCell ref="O9:Q9"/>
    <mergeCell ref="O10:Q10"/>
    <mergeCell ref="R4:S4"/>
    <mergeCell ref="N5:N7"/>
    <mergeCell ref="O5:P7"/>
    <mergeCell ref="R9:T9"/>
    <mergeCell ref="R10:T10"/>
    <mergeCell ref="O4:Q4"/>
    <mergeCell ref="R5:S7"/>
    <mergeCell ref="T5:T7"/>
    <mergeCell ref="Q6:Q7"/>
  </mergeCells>
  <phoneticPr fontId="2"/>
  <pageMargins left="0.15748031496062992" right="0" top="0.19685039370078741" bottom="0.19685039370078741" header="0.27559055118110237" footer="0.19685039370078741"/>
  <pageSetup paperSize="12" firstPageNumber="7" orientation="landscape" r:id="rId1"/>
  <headerFooter alignWithMargins="0">
    <oddHeader>&amp;R&amp;"HG丸ｺﾞｼｯｸM-PRO,ﾒﾃﾞｨｳﾑ"&amp;9PAGE . 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集計</vt:lpstr>
      <vt:lpstr>長崎市１</vt:lpstr>
      <vt:lpstr>長崎市２・西彼杵郡・西海市・諫早市</vt:lpstr>
      <vt:lpstr>大村市・南島原市・雲仙市</vt:lpstr>
      <vt:lpstr>島原市・五島市・南松浦郡・東彼杵郡</vt:lpstr>
      <vt:lpstr>佐世保市・北松浦郡</vt:lpstr>
      <vt:lpstr>平戸市・松浦市</vt:lpstr>
      <vt:lpstr>壱岐市・対馬市</vt:lpstr>
      <vt:lpstr>壱岐市・対馬市!Print_Area</vt:lpstr>
      <vt:lpstr>佐世保市・北松浦郡!Print_Area</vt:lpstr>
      <vt:lpstr>大村市・南島原市・雲仙市!Print_Area</vt:lpstr>
      <vt:lpstr>長崎市１!Print_Area</vt:lpstr>
      <vt:lpstr>長崎市２・西彼杵郡・西海市・諫早市!Print_Area</vt:lpstr>
      <vt:lpstr>島原市・五島市・南松浦郡・東彼杵郡!Print_Area</vt:lpstr>
      <vt:lpstr>平戸市・松浦市!Print_Area</vt:lpstr>
      <vt:lpstr>集計!Print_Titles</vt:lpstr>
    </vt:vector>
  </TitlesOfParts>
  <Company>西部読売開発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u016</dc:creator>
  <cp:lastModifiedBy>メディア00</cp:lastModifiedBy>
  <cp:lastPrinted>2019-03-30T14:00:10Z</cp:lastPrinted>
  <dcterms:created xsi:type="dcterms:W3CDTF">1998-11-30T06:57:21Z</dcterms:created>
  <dcterms:modified xsi:type="dcterms:W3CDTF">2026-10-07T03:27:05Z</dcterms:modified>
</cp:coreProperties>
</file>