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ujii.YIS\Documents\20261001\20261001\大分\"/>
    </mc:Choice>
  </mc:AlternateContent>
  <xr:revisionPtr revIDLastSave="0" documentId="13_ncr:1_{68431775-6982-4D4A-BB45-8A8EAE8BE761}" xr6:coauthVersionLast="47" xr6:coauthVersionMax="47" xr10:uidLastSave="{00000000-0000-0000-0000-000000000000}"/>
  <bookViews>
    <workbookView xWindow="-110" yWindow="-110" windowWidth="38620" windowHeight="21100" tabRatio="988" firstSheet="5" activeTab="17" xr2:uid="{79A6178F-752B-471E-8E9B-E43D331D2096}"/>
  </bookViews>
  <sheets>
    <sheet name="集計" sheetId="22" r:id="rId1"/>
    <sheet name="大牟田市" sheetId="1" r:id="rId2"/>
    <sheet name="みやま市・柳川市・大川市・三潴郡 " sheetId="2" r:id="rId3"/>
    <sheet name="筑後市・八女市郡" sheetId="3" r:id="rId4"/>
    <sheet name="久留米市三井郡・うきは市" sheetId="4" r:id="rId5"/>
    <sheet name="朝倉市郡・小郡市" sheetId="5" r:id="rId6"/>
    <sheet name="筑紫野・那珂川市・太宰府・大野城市" sheetId="6" r:id="rId7"/>
    <sheet name="春日市・糸島市・西区" sheetId="7" r:id="rId8"/>
    <sheet name="早良区・城南区" sheetId="8" r:id="rId9"/>
    <sheet name="南区" sheetId="9" r:id="rId10"/>
    <sheet name="中央区・博多区" sheetId="10" r:id="rId11"/>
    <sheet name="東区" sheetId="11" r:id="rId12"/>
    <sheet name="古賀市・粕屋郡" sheetId="12" r:id="rId13"/>
    <sheet name="福津市・宗像市" sheetId="13" r:id="rId14"/>
    <sheet name="飯塚市・嘉麻市・田川市" sheetId="14" r:id="rId15"/>
    <sheet name="田川郡・鞍手郡・宮若市・直方市" sheetId="15" r:id="rId16"/>
    <sheet name="中間市・遠賀郡" sheetId="16" r:id="rId17"/>
    <sheet name="若松区・八幡西区" sheetId="17" r:id="rId18"/>
    <sheet name="八幡東区・戸畑区" sheetId="18" r:id="rId19"/>
    <sheet name="小倉北区・門司区" sheetId="19" r:id="rId20"/>
    <sheet name="小倉南区・京都郡・行橋市" sheetId="20" r:id="rId21"/>
    <sheet name="築上郡・豊前市" sheetId="21" r:id="rId22"/>
  </sheets>
  <definedNames>
    <definedName name="_xlnm._FilterDatabase" localSheetId="4" hidden="1">久留米市三井郡・うきは市!$C$28:$D$30</definedName>
    <definedName name="_xlnm.Print_Area" localSheetId="2">'みやま市・柳川市・大川市・三潴郡 '!$A$1:$Q$61</definedName>
    <definedName name="_xlnm.Print_Area" localSheetId="4">久留米市三井郡・うきは市!$A$1:$Q$61</definedName>
    <definedName name="_xlnm.Print_Area" localSheetId="12">古賀市・粕屋郡!$A$1:$T$61</definedName>
    <definedName name="_xlnm.Print_Area" localSheetId="17">若松区・八幡西区!$A$1:$Q$61</definedName>
    <definedName name="_xlnm.Print_Area" localSheetId="7">春日市・糸島市・西区!$A$1:$T$68</definedName>
    <definedName name="_xlnm.Print_Area" localSheetId="20">小倉南区・京都郡・行橋市!$A$1:$Q$61</definedName>
    <definedName name="_xlnm.Print_Area" localSheetId="19">小倉北区・門司区!$A$1:$Q$61</definedName>
    <definedName name="_xlnm.Print_Area" localSheetId="8">早良区・城南区!$A$1:$T$66</definedName>
    <definedName name="_xlnm.Print_Area" localSheetId="1">大牟田市!$A$1:$Q$61</definedName>
    <definedName name="_xlnm.Print_Area" localSheetId="21">築上郡・豊前市!$A$1:$Q$61</definedName>
    <definedName name="_xlnm.Print_Area" localSheetId="3">筑後市・八女市郡!$A$1:$Q$61</definedName>
    <definedName name="_xlnm.Print_Area" localSheetId="6">筑紫野・那珂川市・太宰府・大野城市!$A$1:$T$62</definedName>
    <definedName name="_xlnm.Print_Area" localSheetId="10">中央区・博多区!$A$1:$T$61</definedName>
    <definedName name="_xlnm.Print_Area" localSheetId="16">中間市・遠賀郡!$A$1:$Q$61</definedName>
    <definedName name="_xlnm.Print_Area" localSheetId="5">朝倉市郡・小郡市!$A$1:$T$61</definedName>
    <definedName name="_xlnm.Print_Area" localSheetId="15">田川郡・鞍手郡・宮若市・直方市!$A$1:$Q$61</definedName>
    <definedName name="_xlnm.Print_Area" localSheetId="11">東区!$A$1:$T$61</definedName>
    <definedName name="_xlnm.Print_Area" localSheetId="9">南区!$A$1:$T$61</definedName>
    <definedName name="_xlnm.Print_Area" localSheetId="18">八幡東区・戸畑区!$A$1:$Q$61</definedName>
    <definedName name="_xlnm.Print_Area" localSheetId="14">飯塚市・嘉麻市・田川市!$A$1:$Q$61</definedName>
    <definedName name="_xlnm.Print_Area" localSheetId="13">福津市・宗像市!$A$1:$T$61</definedName>
    <definedName name="_xlnm.Print_Titles" localSheetId="0">集計!$1:$6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8" l="1"/>
  <c r="B57" i="8"/>
  <c r="B60" i="6"/>
  <c r="B45" i="6"/>
  <c r="D47" i="6"/>
  <c r="E47" i="6"/>
  <c r="G47" i="6"/>
  <c r="F23" i="22" s="1"/>
  <c r="H47" i="6"/>
  <c r="J47" i="6"/>
  <c r="K47" i="6"/>
  <c r="M47" i="6"/>
  <c r="J23" i="22" s="1"/>
  <c r="N47" i="6"/>
  <c r="K23" i="22" s="1"/>
  <c r="P47" i="6"/>
  <c r="L23" i="22" s="1"/>
  <c r="Q47" i="6"/>
  <c r="S47" i="6"/>
  <c r="D62" i="6"/>
  <c r="D24" i="22" s="1"/>
  <c r="E62" i="6"/>
  <c r="E24" i="22" s="1"/>
  <c r="G62" i="6"/>
  <c r="F24" i="22" s="1"/>
  <c r="H62" i="6"/>
  <c r="J62" i="6"/>
  <c r="H24" i="22" s="1"/>
  <c r="K62" i="6"/>
  <c r="I24" i="22" s="1"/>
  <c r="M62" i="6"/>
  <c r="J24" i="22" s="1"/>
  <c r="N62" i="6"/>
  <c r="K24" i="22" s="1"/>
  <c r="P62" i="6"/>
  <c r="Q62" i="6"/>
  <c r="M24" i="22" s="1"/>
  <c r="S62" i="6"/>
  <c r="D19" i="21"/>
  <c r="B17" i="21" s="1"/>
  <c r="E19" i="21"/>
  <c r="B19" i="21" s="1"/>
  <c r="G19" i="21"/>
  <c r="H19" i="21"/>
  <c r="J19" i="21"/>
  <c r="H59" i="22" s="1"/>
  <c r="K19" i="21"/>
  <c r="M19" i="21"/>
  <c r="N19" i="21"/>
  <c r="P19" i="21"/>
  <c r="Q19" i="21"/>
  <c r="D28" i="21"/>
  <c r="E28" i="21"/>
  <c r="B28" i="21" s="1"/>
  <c r="G28" i="21"/>
  <c r="H28" i="21"/>
  <c r="J28" i="21"/>
  <c r="K28" i="21"/>
  <c r="M28" i="21"/>
  <c r="J60" i="22" s="1"/>
  <c r="P60" i="22" s="1"/>
  <c r="N28" i="21"/>
  <c r="P28" i="21"/>
  <c r="Q28" i="21"/>
  <c r="D32" i="20"/>
  <c r="E32" i="20"/>
  <c r="G32" i="20"/>
  <c r="H32" i="20"/>
  <c r="G56" i="22" s="1"/>
  <c r="Q56" i="22" s="1"/>
  <c r="J32" i="20"/>
  <c r="H56" i="22" s="1"/>
  <c r="P56" i="22" s="1"/>
  <c r="K32" i="20"/>
  <c r="M32" i="20"/>
  <c r="N32" i="20"/>
  <c r="P32" i="20"/>
  <c r="Q32" i="20"/>
  <c r="D42" i="20"/>
  <c r="B40" i="20" s="1"/>
  <c r="E42" i="20"/>
  <c r="B42" i="20" s="1"/>
  <c r="G42" i="20"/>
  <c r="H42" i="20"/>
  <c r="J42" i="20"/>
  <c r="K42" i="20"/>
  <c r="M42" i="20"/>
  <c r="N42" i="20"/>
  <c r="P42" i="20"/>
  <c r="Q42" i="20"/>
  <c r="D52" i="20"/>
  <c r="E52" i="20"/>
  <c r="G52" i="20"/>
  <c r="H52" i="20"/>
  <c r="J52" i="20"/>
  <c r="K52" i="20"/>
  <c r="M52" i="20"/>
  <c r="N52" i="20"/>
  <c r="P52" i="20"/>
  <c r="Q52" i="20"/>
  <c r="D38" i="19"/>
  <c r="B36" i="19" s="1"/>
  <c r="E38" i="19"/>
  <c r="G38" i="19"/>
  <c r="F54" i="22" s="1"/>
  <c r="H38" i="19"/>
  <c r="G54" i="22" s="1"/>
  <c r="J38" i="19"/>
  <c r="H54" i="22" s="1"/>
  <c r="K38" i="19"/>
  <c r="M38" i="19"/>
  <c r="J54" i="22" s="1"/>
  <c r="N38" i="19"/>
  <c r="K54" i="22" s="1"/>
  <c r="P38" i="19"/>
  <c r="L54" i="22" s="1"/>
  <c r="Q38" i="19"/>
  <c r="M54" i="22" s="1"/>
  <c r="D56" i="19"/>
  <c r="E56" i="19"/>
  <c r="B56" i="19" s="1"/>
  <c r="G56" i="19"/>
  <c r="H56" i="19"/>
  <c r="J56" i="19"/>
  <c r="H55" i="22" s="1"/>
  <c r="P55" i="22" s="1"/>
  <c r="K56" i="19"/>
  <c r="M56" i="19"/>
  <c r="N56" i="19"/>
  <c r="P56" i="19"/>
  <c r="Q56" i="19"/>
  <c r="D23" i="18"/>
  <c r="E23" i="18"/>
  <c r="G23" i="18"/>
  <c r="F52" i="22" s="1"/>
  <c r="H23" i="18"/>
  <c r="G52" i="22" s="1"/>
  <c r="J23" i="18"/>
  <c r="H52" i="22" s="1"/>
  <c r="K23" i="18"/>
  <c r="I52" i="22" s="1"/>
  <c r="M23" i="18"/>
  <c r="J52" i="22" s="1"/>
  <c r="N23" i="18"/>
  <c r="K52" i="22" s="1"/>
  <c r="P23" i="18"/>
  <c r="L52" i="22" s="1"/>
  <c r="Q23" i="18"/>
  <c r="M52" i="22" s="1"/>
  <c r="D40" i="18"/>
  <c r="E40" i="18"/>
  <c r="G40" i="18"/>
  <c r="F53" i="22" s="1"/>
  <c r="H40" i="18"/>
  <c r="G53" i="22" s="1"/>
  <c r="J40" i="18"/>
  <c r="H53" i="22" s="1"/>
  <c r="K40" i="18"/>
  <c r="I53" i="22" s="1"/>
  <c r="M40" i="18"/>
  <c r="J53" i="22" s="1"/>
  <c r="N40" i="18"/>
  <c r="K53" i="22" s="1"/>
  <c r="P40" i="18"/>
  <c r="L53" i="22" s="1"/>
  <c r="Q40" i="18"/>
  <c r="M53" i="22" s="1"/>
  <c r="D26" i="17"/>
  <c r="E26" i="17"/>
  <c r="G26" i="17"/>
  <c r="F50" i="22" s="1"/>
  <c r="H26" i="17"/>
  <c r="G50" i="22" s="1"/>
  <c r="J26" i="17"/>
  <c r="H50" i="22" s="1"/>
  <c r="K26" i="17"/>
  <c r="I50" i="22" s="1"/>
  <c r="M26" i="17"/>
  <c r="J50" i="22" s="1"/>
  <c r="N26" i="17"/>
  <c r="P26" i="17"/>
  <c r="Q26" i="17"/>
  <c r="D57" i="17"/>
  <c r="E57" i="17"/>
  <c r="B57" i="17" s="1"/>
  <c r="G57" i="17"/>
  <c r="F51" i="22" s="1"/>
  <c r="P51" i="22" s="1"/>
  <c r="H57" i="17"/>
  <c r="J57" i="17"/>
  <c r="K57" i="17"/>
  <c r="I51" i="22" s="1"/>
  <c r="Q51" i="22" s="1"/>
  <c r="M57" i="17"/>
  <c r="N57" i="17"/>
  <c r="P57" i="17"/>
  <c r="Q57" i="17"/>
  <c r="D23" i="16"/>
  <c r="E23" i="16"/>
  <c r="G23" i="16"/>
  <c r="F48" i="22" s="1"/>
  <c r="H23" i="16"/>
  <c r="G48" i="22" s="1"/>
  <c r="J23" i="16"/>
  <c r="K23" i="16"/>
  <c r="M23" i="16"/>
  <c r="N23" i="16"/>
  <c r="P23" i="16"/>
  <c r="Q23" i="16"/>
  <c r="D38" i="16"/>
  <c r="E38" i="16"/>
  <c r="G38" i="16"/>
  <c r="F49" i="22" s="1"/>
  <c r="H38" i="16"/>
  <c r="G49" i="22" s="1"/>
  <c r="J38" i="16"/>
  <c r="H49" i="22" s="1"/>
  <c r="K38" i="16"/>
  <c r="I49" i="22" s="1"/>
  <c r="M38" i="16"/>
  <c r="J49" i="22" s="1"/>
  <c r="N38" i="16"/>
  <c r="K49" i="22" s="1"/>
  <c r="K61" i="22" s="1"/>
  <c r="P38" i="16"/>
  <c r="L49" i="22" s="1"/>
  <c r="L61" i="22" s="1"/>
  <c r="Q38" i="16"/>
  <c r="M49" i="22" s="1"/>
  <c r="M61" i="22" s="1"/>
  <c r="D27" i="15"/>
  <c r="E27" i="15"/>
  <c r="G27" i="15"/>
  <c r="F43" i="22" s="1"/>
  <c r="H27" i="15"/>
  <c r="G43" i="22" s="1"/>
  <c r="J27" i="15"/>
  <c r="H43" i="22" s="1"/>
  <c r="K27" i="15"/>
  <c r="I43" i="22" s="1"/>
  <c r="M27" i="15"/>
  <c r="J43" i="22" s="1"/>
  <c r="N27" i="15"/>
  <c r="K43" i="22" s="1"/>
  <c r="P27" i="15"/>
  <c r="L43" i="22" s="1"/>
  <c r="Q27" i="15"/>
  <c r="M43" i="22" s="1"/>
  <c r="D35" i="15"/>
  <c r="E35" i="15"/>
  <c r="G35" i="15"/>
  <c r="F44" i="22" s="1"/>
  <c r="H35" i="15"/>
  <c r="G44" i="22" s="1"/>
  <c r="J35" i="15"/>
  <c r="H44" i="22" s="1"/>
  <c r="K35" i="15"/>
  <c r="I44" i="22" s="1"/>
  <c r="M35" i="15"/>
  <c r="J44" i="22" s="1"/>
  <c r="N35" i="15"/>
  <c r="K44" i="22" s="1"/>
  <c r="P35" i="15"/>
  <c r="L44" i="22" s="1"/>
  <c r="Q35" i="15"/>
  <c r="M44" i="22" s="1"/>
  <c r="D43" i="15"/>
  <c r="E43" i="15"/>
  <c r="G43" i="15"/>
  <c r="F45" i="22" s="1"/>
  <c r="H43" i="15"/>
  <c r="G45" i="22" s="1"/>
  <c r="J43" i="15"/>
  <c r="H45" i="22" s="1"/>
  <c r="K43" i="15"/>
  <c r="I45" i="22" s="1"/>
  <c r="M43" i="15"/>
  <c r="J45" i="22" s="1"/>
  <c r="N43" i="15"/>
  <c r="K45" i="22" s="1"/>
  <c r="P43" i="15"/>
  <c r="L45" i="22" s="1"/>
  <c r="Q43" i="15"/>
  <c r="M45" i="22" s="1"/>
  <c r="D57" i="15"/>
  <c r="E57" i="15"/>
  <c r="G57" i="15"/>
  <c r="F46" i="22" s="1"/>
  <c r="H57" i="15"/>
  <c r="G46" i="22" s="1"/>
  <c r="J57" i="15"/>
  <c r="H46" i="22" s="1"/>
  <c r="K57" i="15"/>
  <c r="I46" i="22" s="1"/>
  <c r="M57" i="15"/>
  <c r="J46" i="22" s="1"/>
  <c r="N57" i="15"/>
  <c r="K46" i="22" s="1"/>
  <c r="P57" i="15"/>
  <c r="L46" i="22" s="1"/>
  <c r="Q57" i="15"/>
  <c r="M46" i="22" s="1"/>
  <c r="D16" i="14"/>
  <c r="E16" i="14"/>
  <c r="G16" i="14"/>
  <c r="F39" i="22" s="1"/>
  <c r="H16" i="14"/>
  <c r="G39" i="22" s="1"/>
  <c r="J16" i="14"/>
  <c r="H39" i="22" s="1"/>
  <c r="K16" i="14"/>
  <c r="I39" i="22" s="1"/>
  <c r="M16" i="14"/>
  <c r="J39" i="22" s="1"/>
  <c r="N16" i="14"/>
  <c r="K39" i="22" s="1"/>
  <c r="P16" i="14"/>
  <c r="L39" i="22" s="1"/>
  <c r="Q16" i="14"/>
  <c r="M39" i="22" s="1"/>
  <c r="D37" i="14"/>
  <c r="E37" i="14"/>
  <c r="G37" i="14"/>
  <c r="F40" i="22" s="1"/>
  <c r="H37" i="14"/>
  <c r="G40" i="22" s="1"/>
  <c r="J37" i="14"/>
  <c r="H40" i="22" s="1"/>
  <c r="K37" i="14"/>
  <c r="I40" i="22" s="1"/>
  <c r="M37" i="14"/>
  <c r="J40" i="22" s="1"/>
  <c r="N37" i="14"/>
  <c r="K40" i="22" s="1"/>
  <c r="P37" i="14"/>
  <c r="L40" i="22" s="1"/>
  <c r="Q37" i="14"/>
  <c r="M40" i="22" s="1"/>
  <c r="D46" i="14"/>
  <c r="E46" i="14"/>
  <c r="G46" i="14"/>
  <c r="F41" i="22" s="1"/>
  <c r="H46" i="14"/>
  <c r="G41" i="22" s="1"/>
  <c r="J46" i="14"/>
  <c r="H41" i="22" s="1"/>
  <c r="K46" i="14"/>
  <c r="I41" i="22" s="1"/>
  <c r="M46" i="14"/>
  <c r="J41" i="22" s="1"/>
  <c r="N46" i="14"/>
  <c r="K41" i="22" s="1"/>
  <c r="P46" i="14"/>
  <c r="L41" i="22" s="1"/>
  <c r="Q46" i="14"/>
  <c r="M41" i="22" s="1"/>
  <c r="D56" i="14"/>
  <c r="E56" i="14"/>
  <c r="G56" i="14"/>
  <c r="F42" i="22" s="1"/>
  <c r="H56" i="14"/>
  <c r="G42" i="22" s="1"/>
  <c r="J56" i="14"/>
  <c r="H42" i="22" s="1"/>
  <c r="K56" i="14"/>
  <c r="I42" i="22" s="1"/>
  <c r="M56" i="14"/>
  <c r="J42" i="22" s="1"/>
  <c r="N56" i="14"/>
  <c r="K42" i="22" s="1"/>
  <c r="P56" i="14"/>
  <c r="L42" i="22" s="1"/>
  <c r="Q56" i="14"/>
  <c r="M42" i="22" s="1"/>
  <c r="D32" i="13"/>
  <c r="E32" i="13"/>
  <c r="G32" i="13"/>
  <c r="F36" i="22" s="1"/>
  <c r="H32" i="13"/>
  <c r="G36" i="22" s="1"/>
  <c r="J32" i="13"/>
  <c r="H36" i="22" s="1"/>
  <c r="K32" i="13"/>
  <c r="I36" i="22" s="1"/>
  <c r="M32" i="13"/>
  <c r="J36" i="22" s="1"/>
  <c r="N32" i="13"/>
  <c r="K36" i="22" s="1"/>
  <c r="P32" i="13"/>
  <c r="L36" i="22" s="1"/>
  <c r="Q32" i="13"/>
  <c r="M36" i="22" s="1"/>
  <c r="S32" i="13"/>
  <c r="N36" i="22" s="1"/>
  <c r="T32" i="13"/>
  <c r="O36" i="22" s="1"/>
  <c r="D53" i="13"/>
  <c r="E53" i="13"/>
  <c r="G53" i="13"/>
  <c r="F37" i="22" s="1"/>
  <c r="H53" i="13"/>
  <c r="G37" i="22" s="1"/>
  <c r="J53" i="13"/>
  <c r="H37" i="22" s="1"/>
  <c r="K53" i="13"/>
  <c r="I37" i="22" s="1"/>
  <c r="M53" i="13"/>
  <c r="J37" i="22" s="1"/>
  <c r="N53" i="13"/>
  <c r="K37" i="22" s="1"/>
  <c r="P53" i="13"/>
  <c r="L37" i="22" s="1"/>
  <c r="Q53" i="13"/>
  <c r="M37" i="22" s="1"/>
  <c r="S53" i="13"/>
  <c r="N37" i="22" s="1"/>
  <c r="T53" i="13"/>
  <c r="O37" i="22" s="1"/>
  <c r="D25" i="12"/>
  <c r="E25" i="12"/>
  <c r="G25" i="12"/>
  <c r="F34" i="22" s="1"/>
  <c r="H25" i="12"/>
  <c r="G34" i="22" s="1"/>
  <c r="J25" i="12"/>
  <c r="H34" i="22" s="1"/>
  <c r="K25" i="12"/>
  <c r="I34" i="22" s="1"/>
  <c r="M25" i="12"/>
  <c r="J34" i="22" s="1"/>
  <c r="N25" i="12"/>
  <c r="K34" i="22" s="1"/>
  <c r="P25" i="12"/>
  <c r="L34" i="22" s="1"/>
  <c r="Q25" i="12"/>
  <c r="M34" i="22" s="1"/>
  <c r="S25" i="12"/>
  <c r="N34" i="22" s="1"/>
  <c r="T25" i="12"/>
  <c r="O34" i="22" s="1"/>
  <c r="D53" i="12"/>
  <c r="E53" i="12"/>
  <c r="G53" i="12"/>
  <c r="F35" i="22" s="1"/>
  <c r="H53" i="12"/>
  <c r="G35" i="22" s="1"/>
  <c r="J53" i="12"/>
  <c r="H35" i="22" s="1"/>
  <c r="K53" i="12"/>
  <c r="I35" i="22" s="1"/>
  <c r="M53" i="12"/>
  <c r="J35" i="22" s="1"/>
  <c r="N53" i="12"/>
  <c r="K35" i="22" s="1"/>
  <c r="P53" i="12"/>
  <c r="L35" i="22" s="1"/>
  <c r="Q53" i="12"/>
  <c r="M35" i="22" s="1"/>
  <c r="S53" i="12"/>
  <c r="N35" i="22" s="1"/>
  <c r="T53" i="12"/>
  <c r="O35" i="22" s="1"/>
  <c r="D50" i="11"/>
  <c r="E50" i="11"/>
  <c r="G50" i="11"/>
  <c r="F33" i="22" s="1"/>
  <c r="H50" i="11"/>
  <c r="G33" i="22" s="1"/>
  <c r="J50" i="11"/>
  <c r="H33" i="22" s="1"/>
  <c r="K50" i="11"/>
  <c r="I33" i="22" s="1"/>
  <c r="M50" i="11"/>
  <c r="J33" i="22" s="1"/>
  <c r="N50" i="11"/>
  <c r="K33" i="22" s="1"/>
  <c r="P50" i="11"/>
  <c r="L33" i="22" s="1"/>
  <c r="Q50" i="11"/>
  <c r="M33" i="22" s="1"/>
  <c r="S50" i="11"/>
  <c r="N33" i="22" s="1"/>
  <c r="T50" i="11"/>
  <c r="O33" i="22" s="1"/>
  <c r="D31" i="10"/>
  <c r="E31" i="10"/>
  <c r="G31" i="10"/>
  <c r="F31" i="22" s="1"/>
  <c r="H31" i="10"/>
  <c r="G31" i="22" s="1"/>
  <c r="J31" i="10"/>
  <c r="H31" i="22" s="1"/>
  <c r="K31" i="10"/>
  <c r="I31" i="22" s="1"/>
  <c r="M31" i="10"/>
  <c r="J31" i="22" s="1"/>
  <c r="N31" i="10"/>
  <c r="K31" i="22" s="1"/>
  <c r="P31" i="10"/>
  <c r="L31" i="22" s="1"/>
  <c r="Q31" i="10"/>
  <c r="M31" i="22" s="1"/>
  <c r="S31" i="10"/>
  <c r="N31" i="22" s="1"/>
  <c r="T31" i="10"/>
  <c r="O31" i="22" s="1"/>
  <c r="D53" i="10"/>
  <c r="E53" i="10"/>
  <c r="G53" i="10"/>
  <c r="F32" i="22" s="1"/>
  <c r="H53" i="10"/>
  <c r="G32" i="22" s="1"/>
  <c r="J53" i="10"/>
  <c r="H32" i="22" s="1"/>
  <c r="K53" i="10"/>
  <c r="I32" i="22" s="1"/>
  <c r="M53" i="10"/>
  <c r="J32" i="22" s="1"/>
  <c r="N53" i="10"/>
  <c r="K32" i="22" s="1"/>
  <c r="P53" i="10"/>
  <c r="L32" i="22" s="1"/>
  <c r="Q53" i="10"/>
  <c r="M32" i="22" s="1"/>
  <c r="S53" i="10"/>
  <c r="N32" i="22" s="1"/>
  <c r="T53" i="10"/>
  <c r="O32" i="22" s="1"/>
  <c r="D53" i="9"/>
  <c r="E53" i="9"/>
  <c r="G53" i="9"/>
  <c r="H53" i="9"/>
  <c r="J53" i="9"/>
  <c r="K53" i="9"/>
  <c r="B53" i="9" s="1"/>
  <c r="M53" i="9"/>
  <c r="J30" i="22" s="1"/>
  <c r="N53" i="9"/>
  <c r="P53" i="9"/>
  <c r="Q53" i="9"/>
  <c r="S53" i="9"/>
  <c r="T53" i="9"/>
  <c r="D42" i="8"/>
  <c r="E42" i="8"/>
  <c r="G42" i="8"/>
  <c r="F28" i="22" s="1"/>
  <c r="H42" i="8"/>
  <c r="J42" i="8"/>
  <c r="K42" i="8"/>
  <c r="I28" i="22" s="1"/>
  <c r="M42" i="8"/>
  <c r="J28" i="22" s="1"/>
  <c r="N42" i="8"/>
  <c r="K28" i="22" s="1"/>
  <c r="P42" i="8"/>
  <c r="L28" i="22" s="1"/>
  <c r="Q42" i="8"/>
  <c r="M28" i="22" s="1"/>
  <c r="S42" i="8"/>
  <c r="N28" i="22" s="1"/>
  <c r="T42" i="8"/>
  <c r="O28" i="22" s="1"/>
  <c r="D60" i="8"/>
  <c r="E60" i="8"/>
  <c r="G60" i="8"/>
  <c r="F29" i="22" s="1"/>
  <c r="H60" i="8"/>
  <c r="G29" i="22" s="1"/>
  <c r="J60" i="8"/>
  <c r="H29" i="22" s="1"/>
  <c r="K60" i="8"/>
  <c r="I29" i="22" s="1"/>
  <c r="M60" i="8"/>
  <c r="J29" i="22" s="1"/>
  <c r="N60" i="8"/>
  <c r="K29" i="22" s="1"/>
  <c r="P60" i="8"/>
  <c r="L29" i="22" s="1"/>
  <c r="Q60" i="8"/>
  <c r="M29" i="22" s="1"/>
  <c r="S60" i="8"/>
  <c r="N29" i="22" s="1"/>
  <c r="T60" i="8"/>
  <c r="O29" i="22" s="1"/>
  <c r="D24" i="7"/>
  <c r="E24" i="7"/>
  <c r="B24" i="7" s="1"/>
  <c r="G24" i="7"/>
  <c r="F25" i="22" s="1"/>
  <c r="P25" i="22" s="1"/>
  <c r="H24" i="7"/>
  <c r="J24" i="7"/>
  <c r="K24" i="7"/>
  <c r="M24" i="7"/>
  <c r="N24" i="7"/>
  <c r="P24" i="7"/>
  <c r="L25" i="22" s="1"/>
  <c r="Q24" i="7"/>
  <c r="S24" i="7"/>
  <c r="T24" i="7"/>
  <c r="D38" i="7"/>
  <c r="E38" i="7"/>
  <c r="G38" i="7"/>
  <c r="F26" i="22" s="1"/>
  <c r="H38" i="7"/>
  <c r="J38" i="7"/>
  <c r="H26" i="22" s="1"/>
  <c r="K38" i="7"/>
  <c r="M38" i="7"/>
  <c r="J26" i="22" s="1"/>
  <c r="N38" i="7"/>
  <c r="K26" i="22" s="1"/>
  <c r="P38" i="7"/>
  <c r="L26" i="22" s="1"/>
  <c r="Q38" i="7"/>
  <c r="S38" i="7"/>
  <c r="N26" i="22" s="1"/>
  <c r="T38" i="7"/>
  <c r="D66" i="7"/>
  <c r="E66" i="7"/>
  <c r="G66" i="7"/>
  <c r="F27" i="22" s="1"/>
  <c r="H66" i="7"/>
  <c r="J66" i="7"/>
  <c r="H27" i="22" s="1"/>
  <c r="K66" i="7"/>
  <c r="I27" i="22" s="1"/>
  <c r="M66" i="7"/>
  <c r="J27" i="22" s="1"/>
  <c r="N66" i="7"/>
  <c r="K27" i="22" s="1"/>
  <c r="P66" i="7"/>
  <c r="L27" i="22" s="1"/>
  <c r="Q66" i="7"/>
  <c r="S66" i="7"/>
  <c r="N27" i="22" s="1"/>
  <c r="T66" i="7"/>
  <c r="D25" i="6"/>
  <c r="E25" i="6"/>
  <c r="G25" i="6"/>
  <c r="F21" i="22" s="1"/>
  <c r="H25" i="6"/>
  <c r="G21" i="22" s="1"/>
  <c r="J25" i="6"/>
  <c r="H21" i="22" s="1"/>
  <c r="K25" i="6"/>
  <c r="I21" i="22" s="1"/>
  <c r="M25" i="6"/>
  <c r="J21" i="22" s="1"/>
  <c r="N25" i="6"/>
  <c r="K21" i="22" s="1"/>
  <c r="P25" i="6"/>
  <c r="L21" i="22" s="1"/>
  <c r="Q25" i="6"/>
  <c r="M21" i="22" s="1"/>
  <c r="S25" i="6"/>
  <c r="N21" i="22" s="1"/>
  <c r="T25" i="6"/>
  <c r="O21" i="22" s="1"/>
  <c r="D35" i="6"/>
  <c r="E35" i="6"/>
  <c r="G35" i="6"/>
  <c r="F22" i="22" s="1"/>
  <c r="H35" i="6"/>
  <c r="G22" i="22" s="1"/>
  <c r="J35" i="6"/>
  <c r="H22" i="22" s="1"/>
  <c r="K35" i="6"/>
  <c r="I22" i="22" s="1"/>
  <c r="M35" i="6"/>
  <c r="J22" i="22" s="1"/>
  <c r="N35" i="6"/>
  <c r="K22" i="22" s="1"/>
  <c r="P35" i="6"/>
  <c r="L22" i="22" s="1"/>
  <c r="Q35" i="6"/>
  <c r="M22" i="22" s="1"/>
  <c r="S35" i="6"/>
  <c r="N22" i="22" s="1"/>
  <c r="T35" i="6"/>
  <c r="O22" i="22" s="1"/>
  <c r="G23" i="22"/>
  <c r="H23" i="22"/>
  <c r="I23" i="22"/>
  <c r="N23" i="22"/>
  <c r="T47" i="6"/>
  <c r="O23" i="22" s="1"/>
  <c r="T62" i="6"/>
  <c r="D26" i="5"/>
  <c r="E26" i="5"/>
  <c r="G26" i="5"/>
  <c r="F18" i="22" s="1"/>
  <c r="H26" i="5"/>
  <c r="J26" i="5"/>
  <c r="K26" i="5"/>
  <c r="M26" i="5"/>
  <c r="N26" i="5"/>
  <c r="P26" i="5"/>
  <c r="L18" i="22" s="1"/>
  <c r="Q26" i="5"/>
  <c r="S26" i="5"/>
  <c r="T26" i="5"/>
  <c r="D40" i="5"/>
  <c r="E40" i="5"/>
  <c r="G40" i="5"/>
  <c r="H40" i="5"/>
  <c r="J40" i="5"/>
  <c r="K40" i="5"/>
  <c r="M40" i="5"/>
  <c r="N40" i="5"/>
  <c r="P40" i="5"/>
  <c r="Q40" i="5"/>
  <c r="S40" i="5"/>
  <c r="N19" i="22" s="1"/>
  <c r="T40" i="5"/>
  <c r="O19" i="22" s="1"/>
  <c r="D56" i="5"/>
  <c r="E56" i="5"/>
  <c r="G56" i="5"/>
  <c r="F20" i="22" s="1"/>
  <c r="H56" i="5"/>
  <c r="G20" i="22" s="1"/>
  <c r="J56" i="5"/>
  <c r="H20" i="22" s="1"/>
  <c r="K56" i="5"/>
  <c r="I20" i="22" s="1"/>
  <c r="M56" i="5"/>
  <c r="J20" i="22" s="1"/>
  <c r="N56" i="5"/>
  <c r="K20" i="22" s="1"/>
  <c r="P56" i="5"/>
  <c r="L20" i="22" s="1"/>
  <c r="Q56" i="5"/>
  <c r="M20" i="22" s="1"/>
  <c r="S56" i="5"/>
  <c r="N20" i="22" s="1"/>
  <c r="T56" i="5"/>
  <c r="O20" i="22" s="1"/>
  <c r="D43" i="4"/>
  <c r="E43" i="4"/>
  <c r="G43" i="4"/>
  <c r="F15" i="22" s="1"/>
  <c r="P15" i="22" s="1"/>
  <c r="H43" i="4"/>
  <c r="J43" i="4"/>
  <c r="K43" i="4"/>
  <c r="M43" i="4"/>
  <c r="N43" i="4"/>
  <c r="K15" i="22" s="1"/>
  <c r="Q15" i="22" s="1"/>
  <c r="P43" i="4"/>
  <c r="Q43" i="4"/>
  <c r="S43" i="4"/>
  <c r="T43" i="4"/>
  <c r="D57" i="4"/>
  <c r="B55" i="4" s="1"/>
  <c r="E57" i="4"/>
  <c r="B57" i="4" s="1"/>
  <c r="G57" i="4"/>
  <c r="H57" i="4"/>
  <c r="M57" i="4"/>
  <c r="N57" i="4"/>
  <c r="P57" i="4"/>
  <c r="Q57" i="4"/>
  <c r="S57" i="4"/>
  <c r="T57" i="4"/>
  <c r="D25" i="3"/>
  <c r="E25" i="3"/>
  <c r="G25" i="3"/>
  <c r="F12" i="22" s="1"/>
  <c r="H25" i="3"/>
  <c r="G12" i="22" s="1"/>
  <c r="J25" i="3"/>
  <c r="H12" i="22" s="1"/>
  <c r="K25" i="3"/>
  <c r="I12" i="22" s="1"/>
  <c r="M25" i="3"/>
  <c r="J12" i="22" s="1"/>
  <c r="N25" i="3"/>
  <c r="K12" i="22" s="1"/>
  <c r="P25" i="3"/>
  <c r="L12" i="22" s="1"/>
  <c r="Q25" i="3"/>
  <c r="M12" i="22" s="1"/>
  <c r="D49" i="3"/>
  <c r="E49" i="3"/>
  <c r="G49" i="3"/>
  <c r="F13" i="22" s="1"/>
  <c r="H49" i="3"/>
  <c r="G13" i="22" s="1"/>
  <c r="J49" i="3"/>
  <c r="H13" i="22" s="1"/>
  <c r="K49" i="3"/>
  <c r="I13" i="22" s="1"/>
  <c r="M49" i="3"/>
  <c r="J13" i="22" s="1"/>
  <c r="N49" i="3"/>
  <c r="K13" i="22" s="1"/>
  <c r="P49" i="3"/>
  <c r="L13" i="22" s="1"/>
  <c r="Q49" i="3"/>
  <c r="M13" i="22" s="1"/>
  <c r="D57" i="3"/>
  <c r="E57" i="3"/>
  <c r="G57" i="3"/>
  <c r="F14" i="22" s="1"/>
  <c r="H57" i="3"/>
  <c r="G14" i="22" s="1"/>
  <c r="J57" i="3"/>
  <c r="H14" i="22" s="1"/>
  <c r="K57" i="3"/>
  <c r="I14" i="22" s="1"/>
  <c r="M57" i="3"/>
  <c r="J14" i="22" s="1"/>
  <c r="N57" i="3"/>
  <c r="P57" i="3"/>
  <c r="Q57" i="3"/>
  <c r="D24" i="2"/>
  <c r="E24" i="2"/>
  <c r="G24" i="2"/>
  <c r="F8" i="22" s="1"/>
  <c r="H24" i="2"/>
  <c r="G8" i="22" s="1"/>
  <c r="J24" i="2"/>
  <c r="H8" i="22" s="1"/>
  <c r="K24" i="2"/>
  <c r="M24" i="2"/>
  <c r="J8" i="22" s="1"/>
  <c r="N24" i="2"/>
  <c r="P24" i="2"/>
  <c r="Q24" i="2"/>
  <c r="D35" i="2"/>
  <c r="D9" i="22" s="1"/>
  <c r="E35" i="2"/>
  <c r="G35" i="2"/>
  <c r="F9" i="22" s="1"/>
  <c r="H35" i="2"/>
  <c r="J35" i="2"/>
  <c r="K35" i="2"/>
  <c r="M35" i="2"/>
  <c r="J9" i="22" s="1"/>
  <c r="N35" i="2"/>
  <c r="P35" i="2"/>
  <c r="Q35" i="2"/>
  <c r="D46" i="2"/>
  <c r="E46" i="2"/>
  <c r="E10" i="22" s="1"/>
  <c r="Q10" i="22" s="1"/>
  <c r="G46" i="2"/>
  <c r="H46" i="2"/>
  <c r="J46" i="2"/>
  <c r="H10" i="22" s="1"/>
  <c r="P10" i="22" s="1"/>
  <c r="K46" i="2"/>
  <c r="M46" i="2"/>
  <c r="N46" i="2"/>
  <c r="P46" i="2"/>
  <c r="Q46" i="2"/>
  <c r="D56" i="2"/>
  <c r="E56" i="2"/>
  <c r="G56" i="2"/>
  <c r="H56" i="2"/>
  <c r="J56" i="2"/>
  <c r="K56" i="2"/>
  <c r="M56" i="2"/>
  <c r="N56" i="2"/>
  <c r="P56" i="2"/>
  <c r="Q56" i="2"/>
  <c r="D41" i="1"/>
  <c r="E41" i="1"/>
  <c r="G41" i="1"/>
  <c r="F7" i="22" s="1"/>
  <c r="H41" i="1"/>
  <c r="J41" i="1"/>
  <c r="K41" i="1"/>
  <c r="I7" i="22" s="1"/>
  <c r="M41" i="1"/>
  <c r="J7" i="22" s="1"/>
  <c r="N41" i="1"/>
  <c r="P41" i="1"/>
  <c r="Q41" i="1"/>
  <c r="D7" i="22"/>
  <c r="E7" i="22"/>
  <c r="Q7" i="22" s="1"/>
  <c r="G7" i="22"/>
  <c r="H7" i="22"/>
  <c r="K7" i="22"/>
  <c r="L7" i="22"/>
  <c r="M7" i="22"/>
  <c r="N7" i="22"/>
  <c r="O7" i="22"/>
  <c r="I8" i="22"/>
  <c r="K8" i="22"/>
  <c r="L8" i="22"/>
  <c r="M8" i="22"/>
  <c r="N8" i="22"/>
  <c r="O8" i="22"/>
  <c r="E9" i="22"/>
  <c r="G9" i="22"/>
  <c r="H9" i="22"/>
  <c r="I9" i="22"/>
  <c r="K9" i="22"/>
  <c r="L9" i="22"/>
  <c r="M9" i="22"/>
  <c r="N9" i="22"/>
  <c r="O9" i="22"/>
  <c r="Q9" i="22"/>
  <c r="D10" i="22"/>
  <c r="F10" i="22"/>
  <c r="G10" i="22"/>
  <c r="I10" i="22"/>
  <c r="J10" i="22"/>
  <c r="K10" i="22"/>
  <c r="L10" i="22"/>
  <c r="M10" i="22"/>
  <c r="N10" i="22"/>
  <c r="O10" i="22"/>
  <c r="F11" i="22"/>
  <c r="G11" i="22"/>
  <c r="H11" i="22"/>
  <c r="I11" i="22"/>
  <c r="J11" i="22"/>
  <c r="K11" i="22"/>
  <c r="L11" i="22"/>
  <c r="M11" i="22"/>
  <c r="N11" i="22"/>
  <c r="O11" i="22"/>
  <c r="N12" i="22"/>
  <c r="O12" i="22"/>
  <c r="N13" i="22"/>
  <c r="O13" i="22"/>
  <c r="K14" i="22"/>
  <c r="L14" i="22"/>
  <c r="M14" i="22"/>
  <c r="N14" i="22"/>
  <c r="O14" i="22"/>
  <c r="D15" i="22"/>
  <c r="E15" i="22"/>
  <c r="G15" i="22"/>
  <c r="H15" i="22"/>
  <c r="I15" i="22"/>
  <c r="J15" i="22"/>
  <c r="L15" i="22"/>
  <c r="M15" i="22"/>
  <c r="N15" i="22"/>
  <c r="O15" i="22"/>
  <c r="E16" i="22"/>
  <c r="F16" i="22"/>
  <c r="G16" i="22"/>
  <c r="H16" i="22"/>
  <c r="I16" i="22"/>
  <c r="J16" i="22"/>
  <c r="K16" i="22"/>
  <c r="L16" i="22"/>
  <c r="M16" i="22"/>
  <c r="N16" i="22"/>
  <c r="O16" i="22"/>
  <c r="Q16" i="22"/>
  <c r="N17" i="22"/>
  <c r="O17" i="22"/>
  <c r="S17" i="22"/>
  <c r="D18" i="22"/>
  <c r="E18" i="22"/>
  <c r="G18" i="22"/>
  <c r="H18" i="22"/>
  <c r="I18" i="22"/>
  <c r="J18" i="22"/>
  <c r="K18" i="22"/>
  <c r="M18" i="22"/>
  <c r="N18" i="22"/>
  <c r="O18" i="22"/>
  <c r="Q18" i="22"/>
  <c r="D19" i="22"/>
  <c r="E19" i="22"/>
  <c r="F19" i="22"/>
  <c r="G19" i="22"/>
  <c r="H19" i="22"/>
  <c r="I19" i="22"/>
  <c r="J19" i="22"/>
  <c r="K19" i="22"/>
  <c r="L19" i="22"/>
  <c r="M19" i="22"/>
  <c r="M23" i="22"/>
  <c r="N24" i="22"/>
  <c r="O24" i="22"/>
  <c r="D25" i="22"/>
  <c r="E25" i="22"/>
  <c r="Q25" i="22" s="1"/>
  <c r="G25" i="22"/>
  <c r="H25" i="22"/>
  <c r="I25" i="22"/>
  <c r="J25" i="22"/>
  <c r="K25" i="22"/>
  <c r="M25" i="22"/>
  <c r="N25" i="22"/>
  <c r="O25" i="22"/>
  <c r="D26" i="22"/>
  <c r="E26" i="22"/>
  <c r="G26" i="22"/>
  <c r="I26" i="22"/>
  <c r="M26" i="22"/>
  <c r="O26" i="22"/>
  <c r="G27" i="22"/>
  <c r="M27" i="22"/>
  <c r="O27" i="22"/>
  <c r="D28" i="22"/>
  <c r="G28" i="22"/>
  <c r="E30" i="22"/>
  <c r="G30" i="22"/>
  <c r="H30" i="22"/>
  <c r="K30" i="22"/>
  <c r="M30" i="22"/>
  <c r="N30" i="22"/>
  <c r="O30" i="22"/>
  <c r="S38" i="22"/>
  <c r="N39" i="22"/>
  <c r="O39" i="22"/>
  <c r="N40" i="22"/>
  <c r="O40" i="22"/>
  <c r="N41" i="22"/>
  <c r="O41" i="22"/>
  <c r="N42" i="22"/>
  <c r="O42" i="22"/>
  <c r="N43" i="22"/>
  <c r="O43" i="22"/>
  <c r="N44" i="22"/>
  <c r="O44" i="22"/>
  <c r="N45" i="22"/>
  <c r="O45" i="22"/>
  <c r="N46" i="22"/>
  <c r="O46" i="22"/>
  <c r="N47" i="22"/>
  <c r="O47" i="22"/>
  <c r="S47" i="22"/>
  <c r="D48" i="22"/>
  <c r="I48" i="22"/>
  <c r="J48" i="22"/>
  <c r="K48" i="22"/>
  <c r="L48" i="22"/>
  <c r="M48" i="22"/>
  <c r="N48" i="22"/>
  <c r="O48" i="22"/>
  <c r="D49" i="22"/>
  <c r="N49" i="22"/>
  <c r="O49" i="22"/>
  <c r="K50" i="22"/>
  <c r="L50" i="22"/>
  <c r="M50" i="22"/>
  <c r="N50" i="22"/>
  <c r="O50" i="22"/>
  <c r="D51" i="22"/>
  <c r="E51" i="22"/>
  <c r="G51" i="22"/>
  <c r="H51" i="22"/>
  <c r="J51" i="22"/>
  <c r="K51" i="22"/>
  <c r="L51" i="22"/>
  <c r="M51" i="22"/>
  <c r="N51" i="22"/>
  <c r="O51" i="22"/>
  <c r="N52" i="22"/>
  <c r="O52" i="22"/>
  <c r="N53" i="22"/>
  <c r="O53" i="22"/>
  <c r="D54" i="22"/>
  <c r="E54" i="22"/>
  <c r="I54" i="22"/>
  <c r="N54" i="22"/>
  <c r="O54" i="22"/>
  <c r="D55" i="22"/>
  <c r="E55" i="22"/>
  <c r="F55" i="22"/>
  <c r="G55" i="22"/>
  <c r="I55" i="22"/>
  <c r="J55" i="22"/>
  <c r="K55" i="22"/>
  <c r="L55" i="22"/>
  <c r="M55" i="22"/>
  <c r="N55" i="22"/>
  <c r="O55" i="22"/>
  <c r="Q55" i="22"/>
  <c r="D56" i="22"/>
  <c r="E56" i="22"/>
  <c r="F56" i="22"/>
  <c r="I56" i="22"/>
  <c r="J56" i="22"/>
  <c r="K56" i="22"/>
  <c r="L56" i="22"/>
  <c r="M56" i="22"/>
  <c r="N56" i="22"/>
  <c r="O56" i="22"/>
  <c r="F57" i="22"/>
  <c r="G57" i="22"/>
  <c r="H57" i="22"/>
  <c r="I57" i="22"/>
  <c r="J57" i="22"/>
  <c r="K57" i="22"/>
  <c r="L57" i="22"/>
  <c r="M57" i="22"/>
  <c r="N57" i="22"/>
  <c r="O57" i="22"/>
  <c r="D58" i="22"/>
  <c r="E58" i="22"/>
  <c r="F58" i="22"/>
  <c r="G58" i="22"/>
  <c r="H58" i="22"/>
  <c r="I58" i="22"/>
  <c r="J58" i="22"/>
  <c r="K58" i="22"/>
  <c r="L58" i="22"/>
  <c r="M58" i="22"/>
  <c r="N58" i="22"/>
  <c r="O58" i="22"/>
  <c r="P58" i="22"/>
  <c r="Q58" i="22"/>
  <c r="E59" i="22"/>
  <c r="Q59" i="22" s="1"/>
  <c r="F59" i="22"/>
  <c r="G59" i="22"/>
  <c r="I59" i="22"/>
  <c r="J59" i="22"/>
  <c r="K59" i="22"/>
  <c r="L59" i="22"/>
  <c r="M59" i="22"/>
  <c r="N59" i="22"/>
  <c r="O59" i="22"/>
  <c r="D60" i="22"/>
  <c r="E60" i="22"/>
  <c r="F60" i="22"/>
  <c r="G60" i="22"/>
  <c r="H60" i="22"/>
  <c r="I60" i="22"/>
  <c r="K60" i="22"/>
  <c r="L60" i="22"/>
  <c r="M60" i="22"/>
  <c r="N60" i="22"/>
  <c r="O60" i="22"/>
  <c r="Q60" i="22"/>
  <c r="N61" i="22"/>
  <c r="O61" i="22"/>
  <c r="S61" i="22"/>
  <c r="S63" i="22" l="1"/>
  <c r="B26" i="21"/>
  <c r="D59" i="22"/>
  <c r="P59" i="22" s="1"/>
  <c r="B52" i="20"/>
  <c r="B50" i="20"/>
  <c r="E57" i="22"/>
  <c r="Q57" i="22" s="1"/>
  <c r="D57" i="22"/>
  <c r="P57" i="22" s="1"/>
  <c r="B32" i="20"/>
  <c r="B30" i="20"/>
  <c r="B54" i="19"/>
  <c r="B38" i="19"/>
  <c r="B55" i="17"/>
  <c r="B36" i="16"/>
  <c r="I61" i="22"/>
  <c r="G61" i="22"/>
  <c r="B23" i="16"/>
  <c r="E48" i="22"/>
  <c r="Q48" i="22" s="1"/>
  <c r="J61" i="22"/>
  <c r="I30" i="22"/>
  <c r="Q30" i="22" s="1"/>
  <c r="B42" i="8"/>
  <c r="E28" i="22"/>
  <c r="Q28" i="22" s="1"/>
  <c r="B66" i="7"/>
  <c r="E27" i="22"/>
  <c r="Q27" i="22" s="1"/>
  <c r="B64" i="7"/>
  <c r="D27" i="22"/>
  <c r="P27" i="22" s="1"/>
  <c r="Q26" i="22"/>
  <c r="P26" i="22"/>
  <c r="B38" i="7"/>
  <c r="B36" i="7"/>
  <c r="B22" i="7"/>
  <c r="L24" i="22"/>
  <c r="B62" i="6"/>
  <c r="P24" i="22"/>
  <c r="G24" i="22"/>
  <c r="Q24" i="22" s="1"/>
  <c r="B38" i="5"/>
  <c r="B40" i="5"/>
  <c r="P18" i="22"/>
  <c r="B26" i="5"/>
  <c r="B24" i="5"/>
  <c r="D16" i="22"/>
  <c r="P16" i="22" s="1"/>
  <c r="B43" i="4"/>
  <c r="B41" i="4"/>
  <c r="B54" i="2"/>
  <c r="D11" i="22"/>
  <c r="P11" i="22" s="1"/>
  <c r="B46" i="2"/>
  <c r="B44" i="2"/>
  <c r="P9" i="22"/>
  <c r="B35" i="2"/>
  <c r="B33" i="2"/>
  <c r="B24" i="2"/>
  <c r="E8" i="22"/>
  <c r="Q8" i="22" s="1"/>
  <c r="B22" i="2"/>
  <c r="D8" i="22"/>
  <c r="P8" i="22" s="1"/>
  <c r="B41" i="1"/>
  <c r="P7" i="22"/>
  <c r="B39" i="1"/>
  <c r="H48" i="22"/>
  <c r="B21" i="16"/>
  <c r="L30" i="22"/>
  <c r="F30" i="22"/>
  <c r="H28" i="22"/>
  <c r="B21" i="18"/>
  <c r="D52" i="22"/>
  <c r="P52" i="22" s="1"/>
  <c r="B23" i="18"/>
  <c r="E52" i="22"/>
  <c r="Q52" i="22" s="1"/>
  <c r="D53" i="22"/>
  <c r="P53" i="22" s="1"/>
  <c r="B38" i="18"/>
  <c r="B40" i="18"/>
  <c r="E53" i="22"/>
  <c r="Q53" i="22" s="1"/>
  <c r="D50" i="22"/>
  <c r="B24" i="17"/>
  <c r="B26" i="17"/>
  <c r="E50" i="22"/>
  <c r="Q50" i="22" s="1"/>
  <c r="B38" i="16"/>
  <c r="E49" i="22"/>
  <c r="P49" i="22"/>
  <c r="F61" i="22"/>
  <c r="B25" i="15"/>
  <c r="D43" i="22"/>
  <c r="P43" i="22" s="1"/>
  <c r="B27" i="15"/>
  <c r="E43" i="22"/>
  <c r="Q43" i="22" s="1"/>
  <c r="B33" i="15"/>
  <c r="D44" i="22"/>
  <c r="P44" i="22" s="1"/>
  <c r="B35" i="15"/>
  <c r="E44" i="22"/>
  <c r="Q44" i="22" s="1"/>
  <c r="D45" i="22"/>
  <c r="P45" i="22" s="1"/>
  <c r="B41" i="15"/>
  <c r="B43" i="15"/>
  <c r="E45" i="22"/>
  <c r="Q45" i="22" s="1"/>
  <c r="D46" i="22"/>
  <c r="P46" i="22" s="1"/>
  <c r="B55" i="15"/>
  <c r="E46" i="22"/>
  <c r="Q46" i="22" s="1"/>
  <c r="B57" i="15"/>
  <c r="B14" i="14"/>
  <c r="D39" i="22"/>
  <c r="B16" i="14"/>
  <c r="E39" i="22"/>
  <c r="B35" i="14"/>
  <c r="D40" i="22"/>
  <c r="P40" i="22" s="1"/>
  <c r="E40" i="22"/>
  <c r="Q40" i="22" s="1"/>
  <c r="B37" i="14"/>
  <c r="D41" i="22"/>
  <c r="P41" i="22" s="1"/>
  <c r="B44" i="14"/>
  <c r="B46" i="14"/>
  <c r="E41" i="22"/>
  <c r="Q41" i="22" s="1"/>
  <c r="B53" i="14"/>
  <c r="D42" i="22"/>
  <c r="P42" i="22" s="1"/>
  <c r="B56" i="14"/>
  <c r="E42" i="22"/>
  <c r="Q42" i="22" s="1"/>
  <c r="B30" i="13"/>
  <c r="D36" i="22"/>
  <c r="P36" i="22" s="1"/>
  <c r="B32" i="13"/>
  <c r="E36" i="22"/>
  <c r="Q36" i="22" s="1"/>
  <c r="D37" i="22"/>
  <c r="P37" i="22" s="1"/>
  <c r="B51" i="13"/>
  <c r="E37" i="22"/>
  <c r="Q37" i="22" s="1"/>
  <c r="B53" i="13"/>
  <c r="D34" i="22"/>
  <c r="P34" i="22" s="1"/>
  <c r="B23" i="12"/>
  <c r="B25" i="12"/>
  <c r="E34" i="22"/>
  <c r="Q34" i="22" s="1"/>
  <c r="D35" i="22"/>
  <c r="P35" i="22" s="1"/>
  <c r="B51" i="12"/>
  <c r="E35" i="22"/>
  <c r="Q35" i="22" s="1"/>
  <c r="B53" i="12"/>
  <c r="B48" i="11"/>
  <c r="D33" i="22"/>
  <c r="P33" i="22" s="1"/>
  <c r="E33" i="22"/>
  <c r="Q33" i="22" s="1"/>
  <c r="B50" i="11"/>
  <c r="B29" i="10"/>
  <c r="D31" i="22"/>
  <c r="P31" i="22" s="1"/>
  <c r="B31" i="10"/>
  <c r="E31" i="22"/>
  <c r="Q31" i="22" s="1"/>
  <c r="B51" i="10"/>
  <c r="D32" i="22"/>
  <c r="P32" i="22" s="1"/>
  <c r="B53" i="10"/>
  <c r="E32" i="22"/>
  <c r="Q32" i="22" s="1"/>
  <c r="B51" i="9"/>
  <c r="D30" i="22"/>
  <c r="P30" i="22" s="1"/>
  <c r="D29" i="22"/>
  <c r="P29" i="22" s="1"/>
  <c r="B60" i="8"/>
  <c r="E29" i="22"/>
  <c r="Q29" i="22" s="1"/>
  <c r="D21" i="22"/>
  <c r="P21" i="22" s="1"/>
  <c r="B23" i="6"/>
  <c r="E21" i="22"/>
  <c r="Q21" i="22" s="1"/>
  <c r="B25" i="6"/>
  <c r="B33" i="6"/>
  <c r="D22" i="22"/>
  <c r="P22" i="22" s="1"/>
  <c r="B35" i="6"/>
  <c r="E22" i="22"/>
  <c r="Q22" i="22" s="1"/>
  <c r="D23" i="22"/>
  <c r="P23" i="22" s="1"/>
  <c r="B47" i="6"/>
  <c r="E23" i="22"/>
  <c r="Q23" i="22" s="1"/>
  <c r="B54" i="5"/>
  <c r="D20" i="22"/>
  <c r="B56" i="5"/>
  <c r="E20" i="22"/>
  <c r="B23" i="3"/>
  <c r="D12" i="22"/>
  <c r="B25" i="3"/>
  <c r="E12" i="22"/>
  <c r="Q12" i="22" s="1"/>
  <c r="D13" i="22"/>
  <c r="P13" i="22" s="1"/>
  <c r="B47" i="3"/>
  <c r="E13" i="22"/>
  <c r="Q13" i="22" s="1"/>
  <c r="B49" i="3"/>
  <c r="D14" i="22"/>
  <c r="P14" i="22" s="1"/>
  <c r="B55" i="3"/>
  <c r="B57" i="3"/>
  <c r="E14" i="22"/>
  <c r="Q14" i="22" s="1"/>
  <c r="B56" i="2"/>
  <c r="E11" i="22"/>
  <c r="F47" i="22"/>
  <c r="G47" i="22"/>
  <c r="H47" i="22"/>
  <c r="I47" i="22"/>
  <c r="J47" i="22"/>
  <c r="K47" i="22"/>
  <c r="L47" i="22"/>
  <c r="M47" i="22"/>
  <c r="H17" i="22"/>
  <c r="L17" i="22"/>
  <c r="F17" i="22"/>
  <c r="G17" i="22"/>
  <c r="I17" i="22"/>
  <c r="J17" i="22"/>
  <c r="K17" i="22"/>
  <c r="M17" i="22"/>
  <c r="F38" i="22"/>
  <c r="I38" i="22"/>
  <c r="J38" i="22"/>
  <c r="K38" i="22"/>
  <c r="M38" i="22"/>
  <c r="N38" i="22"/>
  <c r="N63" i="22" s="1"/>
  <c r="P19" i="22"/>
  <c r="O38" i="22"/>
  <c r="O63" i="22" s="1"/>
  <c r="Q19" i="22"/>
  <c r="P54" i="22"/>
  <c r="Q54" i="22"/>
  <c r="G38" i="22" l="1"/>
  <c r="G63" i="22" s="1"/>
  <c r="M63" i="22"/>
  <c r="K63" i="22"/>
  <c r="I63" i="22"/>
  <c r="L5" i="21"/>
  <c r="L5" i="18" s="1"/>
  <c r="J63" i="22"/>
  <c r="H61" i="22"/>
  <c r="P48" i="22"/>
  <c r="L38" i="22"/>
  <c r="P28" i="22"/>
  <c r="H38" i="22"/>
  <c r="D61" i="22"/>
  <c r="P50" i="22"/>
  <c r="Q49" i="22"/>
  <c r="Q61" i="22" s="1"/>
  <c r="E61" i="22"/>
  <c r="D47" i="22"/>
  <c r="P39" i="22"/>
  <c r="P47" i="22" s="1"/>
  <c r="E47" i="22"/>
  <c r="Q39" i="22"/>
  <c r="Q47" i="22" s="1"/>
  <c r="D38" i="22"/>
  <c r="P20" i="22"/>
  <c r="E38" i="22"/>
  <c r="Q20" i="22"/>
  <c r="Q38" i="22" s="1"/>
  <c r="D17" i="22"/>
  <c r="P12" i="22"/>
  <c r="P17" i="22" s="1"/>
  <c r="E17" i="22"/>
  <c r="Q11" i="22"/>
  <c r="Q17" i="22" s="1"/>
  <c r="F63" i="22"/>
  <c r="O5" i="13" l="1"/>
  <c r="O5" i="12"/>
  <c r="O5" i="6"/>
  <c r="L5" i="17"/>
  <c r="L5" i="3"/>
  <c r="O5" i="11"/>
  <c r="L5" i="4"/>
  <c r="O5" i="8"/>
  <c r="L5" i="19"/>
  <c r="L5" i="1"/>
  <c r="O5" i="5"/>
  <c r="L5" i="14"/>
  <c r="L5" i="20"/>
  <c r="L5" i="2"/>
  <c r="O5" i="10"/>
  <c r="L5" i="15"/>
  <c r="O5" i="9"/>
  <c r="L5" i="16"/>
  <c r="O5" i="7"/>
  <c r="P61" i="22"/>
  <c r="L63" i="22"/>
  <c r="P38" i="22"/>
  <c r="H63" i="22"/>
  <c r="D63" i="22"/>
  <c r="E63" i="22"/>
  <c r="Q63" i="22"/>
  <c r="P63" i="22" l="1"/>
</calcChain>
</file>

<file path=xl/sharedStrings.xml><?xml version="1.0" encoding="utf-8"?>
<sst xmlns="http://schemas.openxmlformats.org/spreadsheetml/2006/main" count="2586" uniqueCount="1152">
  <si>
    <t>◆小    計◆</t>
    <rPh sb="1" eb="7">
      <t>ショウケイ</t>
    </rPh>
    <phoneticPr fontId="3"/>
  </si>
  <si>
    <t>■配布枚数■</t>
    <rPh sb="1" eb="3">
      <t>ハイフ</t>
    </rPh>
    <phoneticPr fontId="3"/>
  </si>
  <si>
    <t>■地区枚数■</t>
    <rPh sb="1" eb="3">
      <t>チク</t>
    </rPh>
    <phoneticPr fontId="3"/>
  </si>
  <si>
    <t>大牟田市</t>
    <rPh sb="0" eb="3">
      <t>オオムタ</t>
    </rPh>
    <rPh sb="3" eb="4">
      <t>シ</t>
    </rPh>
    <phoneticPr fontId="3"/>
  </si>
  <si>
    <t>配    布</t>
    <rPh sb="0" eb="6">
      <t>ハイフ</t>
    </rPh>
    <phoneticPr fontId="3"/>
  </si>
  <si>
    <t>枚    数</t>
    <phoneticPr fontId="3"/>
  </si>
  <si>
    <t>店   名</t>
    <rPh sb="0" eb="5">
      <t>テンメイ</t>
    </rPh>
    <phoneticPr fontId="3"/>
  </si>
  <si>
    <t xml:space="preserve"> </t>
    <phoneticPr fontId="3"/>
  </si>
  <si>
    <t>市郡区</t>
    <phoneticPr fontId="3"/>
  </si>
  <si>
    <t>コード        ０５</t>
    <phoneticPr fontId="3"/>
  </si>
  <si>
    <t>コード        ０８</t>
    <phoneticPr fontId="3"/>
  </si>
  <si>
    <t>コード        ０３</t>
    <phoneticPr fontId="3"/>
  </si>
  <si>
    <t>コード        ０２</t>
    <phoneticPr fontId="3"/>
  </si>
  <si>
    <t>コード        ０１</t>
    <phoneticPr fontId="3"/>
  </si>
  <si>
    <t>日        経</t>
    <rPh sb="0" eb="10">
      <t>ニッケイ</t>
    </rPh>
    <phoneticPr fontId="3"/>
  </si>
  <si>
    <t>西   日   本</t>
    <rPh sb="0" eb="9">
      <t>ニシニホン</t>
    </rPh>
    <phoneticPr fontId="3"/>
  </si>
  <si>
    <t>毎        日</t>
    <rPh sb="0" eb="10">
      <t>マイニチ</t>
    </rPh>
    <phoneticPr fontId="3"/>
  </si>
  <si>
    <t>朝        日</t>
    <rPh sb="0" eb="10">
      <t>アサヒ</t>
    </rPh>
    <phoneticPr fontId="3"/>
  </si>
  <si>
    <t>読        売</t>
    <rPh sb="0" eb="10">
      <t>ヨミウリ</t>
    </rPh>
    <phoneticPr fontId="3"/>
  </si>
  <si>
    <t>銘 柄</t>
  </si>
  <si>
    <t>枚</t>
    <rPh sb="0" eb="1">
      <t>マイ</t>
    </rPh>
    <phoneticPr fontId="3"/>
  </si>
  <si>
    <t>　　　　年　　月　　日 　曜</t>
    <phoneticPr fontId="3"/>
  </si>
  <si>
    <t>No.</t>
    <phoneticPr fontId="3"/>
  </si>
  <si>
    <t>センター名</t>
    <rPh sb="4" eb="5">
      <t>ナ</t>
    </rPh>
    <phoneticPr fontId="3"/>
  </si>
  <si>
    <t>枚　数</t>
    <rPh sb="0" eb="1">
      <t>マイ</t>
    </rPh>
    <rPh sb="2" eb="3">
      <t>スウ</t>
    </rPh>
    <phoneticPr fontId="3"/>
  </si>
  <si>
    <t>サイズ</t>
    <phoneticPr fontId="3"/>
  </si>
  <si>
    <t>折　込　日</t>
    <rPh sb="0" eb="1">
      <t>オリ</t>
    </rPh>
    <rPh sb="2" eb="3">
      <t>コミ</t>
    </rPh>
    <rPh sb="4" eb="5">
      <t>ヒ</t>
    </rPh>
    <phoneticPr fontId="3"/>
  </si>
  <si>
    <t>請求先</t>
    <rPh sb="0" eb="2">
      <t>セイキュウ</t>
    </rPh>
    <rPh sb="2" eb="3">
      <t>サキ</t>
    </rPh>
    <phoneticPr fontId="3"/>
  </si>
  <si>
    <t>タイトル</t>
    <phoneticPr fontId="3"/>
  </si>
  <si>
    <t>スポンサー名</t>
    <rPh sb="5" eb="6">
      <t>ナ</t>
    </rPh>
    <phoneticPr fontId="3"/>
  </si>
  <si>
    <t>　2007年　1月29日、山門郡瀬高町・山川町、三池郡高田町 が合併したことにより、市郡区がみやま市に変更になります。</t>
    <phoneticPr fontId="3"/>
  </si>
  <si>
    <t>　2005年　3月21日、柳川市、山門郡大和町・三橋町が合併したことにより、市郡区が柳川市に変更になります。</t>
    <phoneticPr fontId="3"/>
  </si>
  <si>
    <t>◆小    計◆</t>
  </si>
  <si>
    <t>三潴郡</t>
    <phoneticPr fontId="3"/>
  </si>
  <si>
    <t>大川市</t>
    <rPh sb="0" eb="3">
      <t>オオカワシ</t>
    </rPh>
    <phoneticPr fontId="3"/>
  </si>
  <si>
    <t>柳川市</t>
    <rPh sb="0" eb="3">
      <t>ヤナガワシ</t>
    </rPh>
    <phoneticPr fontId="3"/>
  </si>
  <si>
    <t>みやま市</t>
    <rPh sb="3" eb="4">
      <t>シ</t>
    </rPh>
    <phoneticPr fontId="3"/>
  </si>
  <si>
    <t>配    布</t>
  </si>
  <si>
    <t>枚    数</t>
  </si>
  <si>
    <t>店   名</t>
  </si>
  <si>
    <t xml:space="preserve"> </t>
  </si>
  <si>
    <t>市郡区</t>
  </si>
  <si>
    <t>コード        ０５</t>
  </si>
  <si>
    <t>コード        ０８</t>
  </si>
  <si>
    <t>コード        ０３</t>
  </si>
  <si>
    <t>コード        ０２</t>
  </si>
  <si>
    <t>コード        ０１</t>
  </si>
  <si>
    <t>日        経</t>
  </si>
  <si>
    <t>西   日   本</t>
  </si>
  <si>
    <t>毎        日</t>
  </si>
  <si>
    <t>朝        日</t>
  </si>
  <si>
    <t>読        売</t>
  </si>
  <si>
    <t>　2010年2月1日、八女市、八女郡黒木町・立花町・矢部村・星野村 が合併したことにより、市郡区が八女市に変更になります。</t>
    <phoneticPr fontId="3"/>
  </si>
  <si>
    <t>　2006年10月 1日、八女市、八女郡上陽町が合併したことにより、市郡区が八女市に変更になります。</t>
    <phoneticPr fontId="3"/>
  </si>
  <si>
    <t>八女郡</t>
    <rPh sb="0" eb="3">
      <t>ヤメグン</t>
    </rPh>
    <phoneticPr fontId="3"/>
  </si>
  <si>
    <t>　（旧 八女郡）</t>
    <rPh sb="2" eb="3">
      <t>キュウ</t>
    </rPh>
    <rPh sb="4" eb="7">
      <t>ヤメグン</t>
    </rPh>
    <phoneticPr fontId="3"/>
  </si>
  <si>
    <t>八女市</t>
    <rPh sb="0" eb="3">
      <t>ヤメシ</t>
    </rPh>
    <phoneticPr fontId="3"/>
  </si>
  <si>
    <t>筑後市</t>
    <rPh sb="0" eb="3">
      <t>チクゴシ</t>
    </rPh>
    <phoneticPr fontId="3"/>
  </si>
  <si>
    <t>　2005年　2月 5日、浮羽郡吉井町・浮羽町 が合併することにより、市郡区がうきは市に変更になります。</t>
    <rPh sb="42" eb="43">
      <t>シ</t>
    </rPh>
    <phoneticPr fontId="3"/>
  </si>
  <si>
    <t>　2005年　2月 5日、久留米市、浮羽郡田主丸町、三井郡北野町、三潴郡城島町・三潴町 が合併することにより、市郡区が久留米三井に変更になります。</t>
    <phoneticPr fontId="3"/>
  </si>
  <si>
    <t>うきは市</t>
    <rPh sb="3" eb="4">
      <t>シ</t>
    </rPh>
    <phoneticPr fontId="3"/>
  </si>
  <si>
    <t>久留米市三井郡</t>
    <rPh sb="0" eb="3">
      <t>クルメ</t>
    </rPh>
    <rPh sb="3" eb="4">
      <t>シ</t>
    </rPh>
    <rPh sb="4" eb="6">
      <t>ミイ</t>
    </rPh>
    <rPh sb="6" eb="7">
      <t>グン</t>
    </rPh>
    <phoneticPr fontId="3"/>
  </si>
  <si>
    <t>朝倉郡</t>
    <rPh sb="0" eb="3">
      <t>アサクラグン</t>
    </rPh>
    <phoneticPr fontId="3"/>
  </si>
  <si>
    <t>朝倉市</t>
    <rPh sb="0" eb="2">
      <t>アサクラ</t>
    </rPh>
    <rPh sb="2" eb="3">
      <t>シ</t>
    </rPh>
    <phoneticPr fontId="3"/>
  </si>
  <si>
    <t>小郡市</t>
    <rPh sb="0" eb="2">
      <t>オゴオリ</t>
    </rPh>
    <rPh sb="2" eb="3">
      <t>シ</t>
    </rPh>
    <phoneticPr fontId="3"/>
  </si>
  <si>
    <t>2006年3月20日、甘木市、朝倉郡杷木町・朝倉町 が合併したことにより、市郡区が朝倉市に変更になります。</t>
    <phoneticPr fontId="3"/>
  </si>
  <si>
    <t>筑紫野市</t>
    <rPh sb="0" eb="4">
      <t>チクシノシ</t>
    </rPh>
    <phoneticPr fontId="3"/>
  </si>
  <si>
    <t>那珂川市</t>
    <rPh sb="0" eb="3">
      <t>ナカガワ</t>
    </rPh>
    <rPh sb="3" eb="4">
      <t>シ</t>
    </rPh>
    <phoneticPr fontId="3"/>
  </si>
  <si>
    <t>(旧筑紫郡)</t>
    <rPh sb="1" eb="2">
      <t>キュウ</t>
    </rPh>
    <rPh sb="2" eb="4">
      <t>チクシ</t>
    </rPh>
    <rPh sb="4" eb="5">
      <t>グン</t>
    </rPh>
    <phoneticPr fontId="3"/>
  </si>
  <si>
    <t>太宰府市</t>
    <rPh sb="0" eb="4">
      <t>ダザイフシ</t>
    </rPh>
    <phoneticPr fontId="3"/>
  </si>
  <si>
    <t>大野城市</t>
    <rPh sb="0" eb="4">
      <t>オオノジョウシ</t>
    </rPh>
    <phoneticPr fontId="3"/>
  </si>
  <si>
    <t>2018年10月01日、那珂川町の廃止により、筑紫郡が那珂川市に変更になります。</t>
    <rPh sb="12" eb="16">
      <t>ナカガワマチ</t>
    </rPh>
    <rPh sb="17" eb="19">
      <t>ハイシ</t>
    </rPh>
    <rPh sb="23" eb="25">
      <t>チクシ</t>
    </rPh>
    <rPh sb="25" eb="26">
      <t>グン</t>
    </rPh>
    <rPh sb="27" eb="30">
      <t>ナカガワ</t>
    </rPh>
    <phoneticPr fontId="3"/>
  </si>
  <si>
    <t>春日市</t>
    <rPh sb="0" eb="3">
      <t>カスガシ</t>
    </rPh>
    <phoneticPr fontId="3"/>
  </si>
  <si>
    <t>糸島市</t>
    <rPh sb="0" eb="2">
      <t>イトシマ</t>
    </rPh>
    <rPh sb="2" eb="3">
      <t>シ</t>
    </rPh>
    <phoneticPr fontId="3"/>
  </si>
  <si>
    <t>西区</t>
    <rPh sb="0" eb="2">
      <t>ニシク</t>
    </rPh>
    <phoneticPr fontId="3"/>
  </si>
  <si>
    <t>2010年1月1日、前原市、糸島郡二丈町・志摩町 が合併したことにより、市郡区が糸島市に変更になります。</t>
    <rPh sb="40" eb="42">
      <t>イトシマ</t>
    </rPh>
    <phoneticPr fontId="3"/>
  </si>
  <si>
    <t>配    布</t>
    <phoneticPr fontId="3"/>
  </si>
  <si>
    <t>早良区</t>
    <rPh sb="0" eb="3">
      <t>サワラク</t>
    </rPh>
    <phoneticPr fontId="3"/>
  </si>
  <si>
    <t>城南区</t>
    <rPh sb="0" eb="3">
      <t>ジョウナンク</t>
    </rPh>
    <phoneticPr fontId="3"/>
  </si>
  <si>
    <t>南区</t>
    <rPh sb="0" eb="2">
      <t>ミナミク</t>
    </rPh>
    <phoneticPr fontId="3"/>
  </si>
  <si>
    <t>◆小    計◆</t>
    <phoneticPr fontId="3"/>
  </si>
  <si>
    <t>中央区</t>
    <rPh sb="0" eb="3">
      <t>チュウオウク</t>
    </rPh>
    <phoneticPr fontId="3"/>
  </si>
  <si>
    <t>博多区</t>
    <rPh sb="0" eb="3">
      <t>ハカタク</t>
    </rPh>
    <phoneticPr fontId="3"/>
  </si>
  <si>
    <t>東区</t>
    <rPh sb="0" eb="2">
      <t>ヒガシク</t>
    </rPh>
    <phoneticPr fontId="3"/>
  </si>
  <si>
    <t>古賀市</t>
    <rPh sb="0" eb="2">
      <t>コガ</t>
    </rPh>
    <rPh sb="2" eb="3">
      <t>シ</t>
    </rPh>
    <phoneticPr fontId="3"/>
  </si>
  <si>
    <t>粕屋郡</t>
    <rPh sb="0" eb="3">
      <t>カスヤグン</t>
    </rPh>
    <phoneticPr fontId="3"/>
  </si>
  <si>
    <t>福津市</t>
    <rPh sb="0" eb="3">
      <t>フクツシ</t>
    </rPh>
    <phoneticPr fontId="3"/>
  </si>
  <si>
    <t>宗像市</t>
    <rPh sb="0" eb="3">
      <t>ムナカタシ</t>
    </rPh>
    <phoneticPr fontId="3"/>
  </si>
  <si>
    <t>2005年 1月24日、宗像郡福間町と津屋崎町が合併することにより、市郡区名称が宗像郡から福津市になりました。</t>
    <rPh sb="37" eb="39">
      <t>メイショウ</t>
    </rPh>
    <phoneticPr fontId="3"/>
  </si>
  <si>
    <t>嘉穂郡</t>
    <rPh sb="0" eb="3">
      <t>カホグン</t>
    </rPh>
    <phoneticPr fontId="3"/>
  </si>
  <si>
    <t>飯塚市</t>
    <rPh sb="0" eb="2">
      <t>イイズカシ</t>
    </rPh>
    <rPh sb="2" eb="3">
      <t>シ</t>
    </rPh>
    <phoneticPr fontId="3"/>
  </si>
  <si>
    <t>嘉麻市</t>
    <rPh sb="0" eb="3">
      <t>ヨシミアサシ</t>
    </rPh>
    <phoneticPr fontId="3"/>
  </si>
  <si>
    <t>田川市</t>
    <rPh sb="0" eb="3">
      <t>タガワシ</t>
    </rPh>
    <phoneticPr fontId="3"/>
  </si>
  <si>
    <t>2006年　3月26日、飯塚市、嘉穂郡筑穂町・穂波町・庄内町・頴田町 が合併することにより、市郡区が飯塚市に変更になります。</t>
    <phoneticPr fontId="3"/>
  </si>
  <si>
    <t>2006年　3月27日、山田市、嘉穂郡稲築町・碓井町・嘉穂町 が合併することにより、市郡区が嘉麻市に変更になります。</t>
    <phoneticPr fontId="3"/>
  </si>
  <si>
    <t>田川郡</t>
    <rPh sb="0" eb="3">
      <t>タガワグン</t>
    </rPh>
    <phoneticPr fontId="3"/>
  </si>
  <si>
    <t>.</t>
    <phoneticPr fontId="3"/>
  </si>
  <si>
    <t>鞍手郡</t>
    <rPh sb="0" eb="3">
      <t>クラテグン</t>
    </rPh>
    <phoneticPr fontId="3"/>
  </si>
  <si>
    <t>宮若市</t>
    <rPh sb="0" eb="1">
      <t>ミヤ</t>
    </rPh>
    <rPh sb="1" eb="2">
      <t>ワカ</t>
    </rPh>
    <rPh sb="2" eb="3">
      <t>シ</t>
    </rPh>
    <phoneticPr fontId="3"/>
  </si>
  <si>
    <t>直方市</t>
    <rPh sb="0" eb="2">
      <t>ノオガタ</t>
    </rPh>
    <rPh sb="2" eb="3">
      <t>シ</t>
    </rPh>
    <phoneticPr fontId="3"/>
  </si>
  <si>
    <t>　2006年　2月11日、鞍手郡宮田町・若宮町 が合併することにより、市郡区が宮若市に変更になります。</t>
    <phoneticPr fontId="3"/>
  </si>
  <si>
    <t>中間市</t>
    <rPh sb="0" eb="3">
      <t>ナカマシ</t>
    </rPh>
    <phoneticPr fontId="3"/>
  </si>
  <si>
    <t>遠賀郡</t>
    <rPh sb="0" eb="2">
      <t>オンガ</t>
    </rPh>
    <rPh sb="2" eb="3">
      <t>グン</t>
    </rPh>
    <phoneticPr fontId="3"/>
  </si>
  <si>
    <t>若松区</t>
    <rPh sb="0" eb="3">
      <t>ワカマツク</t>
    </rPh>
    <phoneticPr fontId="3"/>
  </si>
  <si>
    <t>八幡西区</t>
    <rPh sb="0" eb="4">
      <t>ヤハタニシク</t>
    </rPh>
    <phoneticPr fontId="3"/>
  </si>
  <si>
    <t>八幡東区</t>
    <rPh sb="0" eb="4">
      <t>ヤハタヒガシク</t>
    </rPh>
    <phoneticPr fontId="3"/>
  </si>
  <si>
    <t>戸畑区</t>
    <rPh sb="0" eb="3">
      <t>トバタク</t>
    </rPh>
    <phoneticPr fontId="3"/>
  </si>
  <si>
    <t>小倉北区</t>
    <rPh sb="0" eb="4">
      <t>コクラキタク</t>
    </rPh>
    <phoneticPr fontId="3"/>
  </si>
  <si>
    <t>門司区</t>
    <rPh sb="0" eb="3">
      <t>モジク</t>
    </rPh>
    <phoneticPr fontId="3"/>
  </si>
  <si>
    <t>小倉南区</t>
    <rPh sb="0" eb="4">
      <t>コクラミナミク</t>
    </rPh>
    <phoneticPr fontId="3"/>
  </si>
  <si>
    <t>京都郡</t>
    <rPh sb="0" eb="3">
      <t>ミヤコグン</t>
    </rPh>
    <phoneticPr fontId="3"/>
  </si>
  <si>
    <t>行橋市</t>
    <rPh sb="0" eb="2">
      <t>ユクハシ</t>
    </rPh>
    <rPh sb="2" eb="3">
      <t>シ</t>
    </rPh>
    <phoneticPr fontId="3"/>
  </si>
  <si>
    <t>築上郡</t>
    <rPh sb="0" eb="2">
      <t>チクジョウ</t>
    </rPh>
    <rPh sb="2" eb="3">
      <t>グン</t>
    </rPh>
    <phoneticPr fontId="3"/>
  </si>
  <si>
    <t>豊前市</t>
    <rPh sb="0" eb="3">
      <t>ブゼンシ</t>
    </rPh>
    <phoneticPr fontId="3"/>
  </si>
  <si>
    <t>福ポス</t>
    <rPh sb="0" eb="1">
      <t>フク</t>
    </rPh>
    <phoneticPr fontId="3"/>
  </si>
  <si>
    <t>コード        9５</t>
    <phoneticPr fontId="3"/>
  </si>
  <si>
    <t>愛宕浜</t>
  </si>
  <si>
    <t>姪浜</t>
  </si>
  <si>
    <t>姪北</t>
  </si>
  <si>
    <t>今宿</t>
  </si>
  <si>
    <t>周船寺</t>
  </si>
  <si>
    <t>石丸</t>
  </si>
  <si>
    <t>壱岐南</t>
  </si>
  <si>
    <t>壱岐東</t>
  </si>
  <si>
    <t>下山門</t>
  </si>
  <si>
    <t>城原</t>
  </si>
  <si>
    <t>原北</t>
  </si>
  <si>
    <t>四箇田</t>
  </si>
  <si>
    <t>田村</t>
  </si>
  <si>
    <t>有住</t>
  </si>
  <si>
    <t>原</t>
  </si>
  <si>
    <t>大原早良</t>
  </si>
  <si>
    <t>飯倉中央</t>
  </si>
  <si>
    <t>飯原</t>
  </si>
  <si>
    <t>高取①</t>
  </si>
  <si>
    <t>高取②</t>
  </si>
  <si>
    <t>西新</t>
  </si>
  <si>
    <t>百道浜</t>
  </si>
  <si>
    <t>室見</t>
  </si>
  <si>
    <t>百道</t>
  </si>
  <si>
    <t>堤</t>
  </si>
  <si>
    <t>堤丘</t>
  </si>
  <si>
    <t>城南</t>
  </si>
  <si>
    <t>田島</t>
  </si>
  <si>
    <t>別府</t>
  </si>
  <si>
    <t>七隈①</t>
  </si>
  <si>
    <t>七隈②</t>
  </si>
  <si>
    <t>片江</t>
  </si>
  <si>
    <t>金山</t>
  </si>
  <si>
    <t>鳥飼</t>
  </si>
  <si>
    <t>横手</t>
  </si>
  <si>
    <t>曰佐</t>
  </si>
  <si>
    <t>弥永</t>
  </si>
  <si>
    <t>花畑</t>
  </si>
  <si>
    <t>塩原</t>
  </si>
  <si>
    <t>西高宮</t>
  </si>
  <si>
    <t>大楠</t>
  </si>
  <si>
    <t>大池</t>
  </si>
  <si>
    <t>東花畑</t>
  </si>
  <si>
    <t>東若久</t>
  </si>
  <si>
    <t>西長住</t>
  </si>
  <si>
    <t>長住</t>
  </si>
  <si>
    <t>長丘</t>
  </si>
  <si>
    <t>三宅</t>
  </si>
  <si>
    <t>野多目</t>
  </si>
  <si>
    <t>筑紫丘</t>
  </si>
  <si>
    <t>笹丘①</t>
  </si>
  <si>
    <t>笹丘②</t>
  </si>
  <si>
    <t>小笹</t>
  </si>
  <si>
    <t>草ヶ江</t>
  </si>
  <si>
    <t>舞鶴</t>
  </si>
  <si>
    <t>当仁①</t>
  </si>
  <si>
    <t>当仁②</t>
  </si>
  <si>
    <t>平尾</t>
  </si>
  <si>
    <t>高宮</t>
  </si>
  <si>
    <t>春吉</t>
  </si>
  <si>
    <t>吉塚</t>
  </si>
  <si>
    <t>東吉塚</t>
  </si>
  <si>
    <t>東光</t>
  </si>
  <si>
    <t>千代</t>
  </si>
  <si>
    <t>博多①</t>
  </si>
  <si>
    <t>博多②</t>
  </si>
  <si>
    <t>堅粕</t>
  </si>
  <si>
    <t>東月隈</t>
  </si>
  <si>
    <t>三筑</t>
  </si>
  <si>
    <t>席田</t>
  </si>
  <si>
    <t>香住丘</t>
  </si>
  <si>
    <t>香椎</t>
  </si>
  <si>
    <t>松島</t>
  </si>
  <si>
    <t>千早</t>
  </si>
  <si>
    <t>名島</t>
  </si>
  <si>
    <t>筥松</t>
  </si>
  <si>
    <t>西戸崎</t>
  </si>
  <si>
    <t>志賀島</t>
  </si>
  <si>
    <t>馬出</t>
  </si>
  <si>
    <t>箱崎</t>
  </si>
  <si>
    <t>奈多</t>
  </si>
  <si>
    <t>東箱崎</t>
  </si>
  <si>
    <t>城浜</t>
  </si>
  <si>
    <t>照葉</t>
  </si>
  <si>
    <t>八田</t>
  </si>
  <si>
    <t>舞松原</t>
  </si>
  <si>
    <t>香椎下原</t>
  </si>
  <si>
    <t>花見</t>
  </si>
  <si>
    <t>千鳥</t>
  </si>
  <si>
    <t>宇美東</t>
  </si>
  <si>
    <t>篠栗</t>
  </si>
  <si>
    <t>須恵第一</t>
  </si>
  <si>
    <t>粕屋西</t>
  </si>
  <si>
    <t>志免西</t>
  </si>
  <si>
    <t>志免中央</t>
  </si>
  <si>
    <t>宇美</t>
  </si>
  <si>
    <t>新宮</t>
  </si>
  <si>
    <t>桜原</t>
  </si>
  <si>
    <t>神興東</t>
  </si>
  <si>
    <t>神興</t>
  </si>
  <si>
    <t>津屋崎①</t>
  </si>
  <si>
    <t>津屋崎②</t>
  </si>
  <si>
    <t>福間①</t>
  </si>
  <si>
    <t>福間②</t>
  </si>
  <si>
    <t>福間南</t>
  </si>
  <si>
    <t>東郷</t>
  </si>
  <si>
    <t>南郷</t>
  </si>
  <si>
    <t>日の里東</t>
  </si>
  <si>
    <t>赤間</t>
  </si>
  <si>
    <t>赤間西①</t>
  </si>
  <si>
    <t>赤間西②</t>
  </si>
  <si>
    <t>朝倉街道･太宰府南</t>
  </si>
  <si>
    <t>弥永・警弥郷</t>
  </si>
  <si>
    <t>千早・松崎・青葉</t>
  </si>
  <si>
    <t>香椎･千早･松崎</t>
  </si>
  <si>
    <t>原田(筑</t>
  </si>
  <si>
    <t>筑紫</t>
  </si>
  <si>
    <t>二日市東①</t>
  </si>
  <si>
    <t>二日市東②</t>
  </si>
  <si>
    <t>二日市①</t>
  </si>
  <si>
    <t>二日市②</t>
  </si>
  <si>
    <t>二日市北</t>
  </si>
  <si>
    <t>安徳北</t>
  </si>
  <si>
    <t>岩戸北</t>
  </si>
  <si>
    <t>国分</t>
  </si>
  <si>
    <t>水城</t>
  </si>
  <si>
    <t>水城西</t>
  </si>
  <si>
    <t>太宰府</t>
  </si>
  <si>
    <t>下大利</t>
  </si>
  <si>
    <t>大利①</t>
  </si>
  <si>
    <t>大利②</t>
  </si>
  <si>
    <t>月の浦</t>
  </si>
  <si>
    <t>大野東</t>
  </si>
  <si>
    <t>大野北</t>
  </si>
  <si>
    <t>白水</t>
  </si>
  <si>
    <t>春日南</t>
  </si>
  <si>
    <t>大谷</t>
  </si>
  <si>
    <t>天神山</t>
  </si>
  <si>
    <t>春日東</t>
  </si>
  <si>
    <t>春日原</t>
  </si>
  <si>
    <t>原西①</t>
  </si>
  <si>
    <t>飯倉①</t>
  </si>
  <si>
    <t>飯倉②</t>
  </si>
  <si>
    <t>原西②</t>
  </si>
  <si>
    <t>赤坂</t>
  </si>
  <si>
    <t>香椎東</t>
  </si>
  <si>
    <t>和白</t>
  </si>
  <si>
    <t>粕屋中央①</t>
  </si>
  <si>
    <t>粕屋中央②</t>
  </si>
  <si>
    <r>
      <t xml:space="preserve">              福     岡     県  </t>
    </r>
    <r>
      <rPr>
        <sz val="11"/>
        <rFont val="HG丸ｺﾞｼｯｸM-PRO"/>
        <family val="3"/>
        <charset val="128"/>
      </rPr>
      <t>コード ４０</t>
    </r>
    <rPh sb="14" eb="27">
      <t>フクオカケン</t>
    </rPh>
    <phoneticPr fontId="3"/>
  </si>
  <si>
    <t>市・郡・区</t>
    <rPh sb="0" eb="1">
      <t>シ</t>
    </rPh>
    <rPh sb="2" eb="3">
      <t>グン</t>
    </rPh>
    <rPh sb="4" eb="5">
      <t>ク</t>
    </rPh>
    <phoneticPr fontId="3"/>
  </si>
  <si>
    <t>コード                   №</t>
    <phoneticPr fontId="3"/>
  </si>
  <si>
    <t>読          売</t>
    <rPh sb="0" eb="12">
      <t>ヨミウリ</t>
    </rPh>
    <phoneticPr fontId="3"/>
  </si>
  <si>
    <t>朝          日</t>
    <rPh sb="0" eb="12">
      <t>アサヒ</t>
    </rPh>
    <phoneticPr fontId="3"/>
  </si>
  <si>
    <t>毎          日</t>
    <rPh sb="0" eb="12">
      <t>マイニチ</t>
    </rPh>
    <phoneticPr fontId="3"/>
  </si>
  <si>
    <t>西     日     本</t>
    <rPh sb="0" eb="13">
      <t>ニシニホン</t>
    </rPh>
    <phoneticPr fontId="3"/>
  </si>
  <si>
    <t>日          経</t>
    <rPh sb="0" eb="12">
      <t>ニッケイ</t>
    </rPh>
    <phoneticPr fontId="3"/>
  </si>
  <si>
    <t>ページ</t>
    <phoneticPr fontId="3"/>
  </si>
  <si>
    <t>０１</t>
    <phoneticPr fontId="3"/>
  </si>
  <si>
    <t xml:space="preserve">  大牟田市</t>
    <rPh sb="2" eb="6">
      <t>オオムタシ</t>
    </rPh>
    <phoneticPr fontId="3"/>
  </si>
  <si>
    <t>枚   数</t>
    <phoneticPr fontId="3"/>
  </si>
  <si>
    <t xml:space="preserve">  みやま市</t>
    <rPh sb="5" eb="6">
      <t>シ</t>
    </rPh>
    <phoneticPr fontId="3"/>
  </si>
  <si>
    <t>０３</t>
  </si>
  <si>
    <t xml:space="preserve">  柳川市</t>
    <rPh sb="2" eb="5">
      <t>ヤナガワシ</t>
    </rPh>
    <phoneticPr fontId="3"/>
  </si>
  <si>
    <t>０４</t>
  </si>
  <si>
    <t xml:space="preserve">  大川市</t>
    <rPh sb="2" eb="5">
      <t>オオカワシ</t>
    </rPh>
    <phoneticPr fontId="3"/>
  </si>
  <si>
    <t>０５</t>
  </si>
  <si>
    <t xml:space="preserve">  三潴郡</t>
    <rPh sb="2" eb="5">
      <t>ミズマグン</t>
    </rPh>
    <phoneticPr fontId="3"/>
  </si>
  <si>
    <t>０６</t>
  </si>
  <si>
    <t xml:space="preserve">  筑後市</t>
    <rPh sb="2" eb="5">
      <t>チクゴシ</t>
    </rPh>
    <phoneticPr fontId="3"/>
  </si>
  <si>
    <t>０７</t>
  </si>
  <si>
    <t xml:space="preserve">  八女市</t>
    <rPh sb="2" eb="5">
      <t>ヤメシ</t>
    </rPh>
    <phoneticPr fontId="3"/>
  </si>
  <si>
    <t>０８</t>
  </si>
  <si>
    <t xml:space="preserve">  八女郡</t>
    <rPh sb="2" eb="5">
      <t>ヤメグン</t>
    </rPh>
    <phoneticPr fontId="3"/>
  </si>
  <si>
    <t>０９</t>
  </si>
  <si>
    <t xml:space="preserve">  久留米市三井郡</t>
    <rPh sb="2" eb="5">
      <t>クルメ</t>
    </rPh>
    <rPh sb="5" eb="6">
      <t>シ</t>
    </rPh>
    <rPh sb="6" eb="8">
      <t>ミツイ</t>
    </rPh>
    <rPh sb="8" eb="9">
      <t>グン</t>
    </rPh>
    <phoneticPr fontId="3"/>
  </si>
  <si>
    <t>１０</t>
  </si>
  <si>
    <t xml:space="preserve">  うきは市</t>
    <rPh sb="5" eb="6">
      <t>シ</t>
    </rPh>
    <phoneticPr fontId="3"/>
  </si>
  <si>
    <t>１２</t>
  </si>
  <si>
    <t xml:space="preserve">  朝倉郡</t>
    <rPh sb="2" eb="5">
      <t>アサクラグン</t>
    </rPh>
    <phoneticPr fontId="3"/>
  </si>
  <si>
    <t>１３</t>
  </si>
  <si>
    <t xml:space="preserve">  朝倉市</t>
    <rPh sb="2" eb="4">
      <t>アサクラ</t>
    </rPh>
    <rPh sb="4" eb="5">
      <t>シ</t>
    </rPh>
    <phoneticPr fontId="3"/>
  </si>
  <si>
    <t>１４</t>
  </si>
  <si>
    <t xml:space="preserve">  小郡市</t>
    <rPh sb="2" eb="5">
      <t>オゴオリシ</t>
    </rPh>
    <phoneticPr fontId="3"/>
  </si>
  <si>
    <t>１５</t>
  </si>
  <si>
    <t xml:space="preserve">  筑紫野市</t>
    <rPh sb="2" eb="6">
      <t>チクシノシ</t>
    </rPh>
    <phoneticPr fontId="3"/>
  </si>
  <si>
    <t>１６</t>
  </si>
  <si>
    <t xml:space="preserve">  那珂川市</t>
    <rPh sb="2" eb="5">
      <t>ナカガワ</t>
    </rPh>
    <rPh sb="5" eb="6">
      <t>シ</t>
    </rPh>
    <phoneticPr fontId="3"/>
  </si>
  <si>
    <t>１７</t>
  </si>
  <si>
    <t xml:space="preserve">  太宰府市</t>
    <rPh sb="2" eb="6">
      <t>ダザイフシ</t>
    </rPh>
    <phoneticPr fontId="3"/>
  </si>
  <si>
    <t>１８</t>
  </si>
  <si>
    <t xml:space="preserve">  大野城市</t>
    <rPh sb="2" eb="6">
      <t>オオノジョウシ</t>
    </rPh>
    <phoneticPr fontId="3"/>
  </si>
  <si>
    <t>１９</t>
  </si>
  <si>
    <t xml:space="preserve">  春日市</t>
    <rPh sb="2" eb="5">
      <t>カスガシ</t>
    </rPh>
    <phoneticPr fontId="3"/>
  </si>
  <si>
    <t>２０</t>
  </si>
  <si>
    <t xml:space="preserve">  糸島市</t>
    <rPh sb="2" eb="4">
      <t>イトシマ</t>
    </rPh>
    <rPh sb="4" eb="5">
      <t>シ</t>
    </rPh>
    <phoneticPr fontId="3"/>
  </si>
  <si>
    <t>２１</t>
  </si>
  <si>
    <t xml:space="preserve">  西区</t>
    <rPh sb="2" eb="4">
      <t>ニシク</t>
    </rPh>
    <phoneticPr fontId="3"/>
  </si>
  <si>
    <t>３０</t>
    <phoneticPr fontId="3"/>
  </si>
  <si>
    <t xml:space="preserve">  早良区</t>
    <rPh sb="2" eb="5">
      <t>サワラク</t>
    </rPh>
    <phoneticPr fontId="3"/>
  </si>
  <si>
    <t>３１</t>
    <phoneticPr fontId="3"/>
  </si>
  <si>
    <t xml:space="preserve">  城南区</t>
    <rPh sb="2" eb="5">
      <t>ジョウナンク</t>
    </rPh>
    <phoneticPr fontId="3"/>
  </si>
  <si>
    <t>３２</t>
  </si>
  <si>
    <t xml:space="preserve">  南区</t>
    <rPh sb="2" eb="4">
      <t>ミナミク</t>
    </rPh>
    <phoneticPr fontId="3"/>
  </si>
  <si>
    <t>３３</t>
  </si>
  <si>
    <t xml:space="preserve">  中央区</t>
    <rPh sb="2" eb="5">
      <t>チュウオウク</t>
    </rPh>
    <phoneticPr fontId="3"/>
  </si>
  <si>
    <t>３４</t>
  </si>
  <si>
    <t xml:space="preserve">  博多区</t>
    <rPh sb="2" eb="5">
      <t>ハカタク</t>
    </rPh>
    <phoneticPr fontId="3"/>
  </si>
  <si>
    <t>３５</t>
  </si>
  <si>
    <t xml:space="preserve">  東区</t>
    <rPh sb="2" eb="4">
      <t>ヒガシク</t>
    </rPh>
    <phoneticPr fontId="3"/>
  </si>
  <si>
    <t>３６</t>
  </si>
  <si>
    <t xml:space="preserve">  古賀市</t>
    <rPh sb="2" eb="4">
      <t>コガ</t>
    </rPh>
    <rPh sb="4" eb="5">
      <t>シ</t>
    </rPh>
    <phoneticPr fontId="3"/>
  </si>
  <si>
    <t>４０</t>
    <phoneticPr fontId="3"/>
  </si>
  <si>
    <t xml:space="preserve">  粕屋郡</t>
    <rPh sb="2" eb="5">
      <t>カスヤグン</t>
    </rPh>
    <phoneticPr fontId="3"/>
  </si>
  <si>
    <t xml:space="preserve">  福津市</t>
    <rPh sb="2" eb="5">
      <t>フクツシ</t>
    </rPh>
    <phoneticPr fontId="3"/>
  </si>
  <si>
    <t>４１</t>
    <phoneticPr fontId="3"/>
  </si>
  <si>
    <t xml:space="preserve">  宗像市</t>
    <rPh sb="2" eb="5">
      <t>ムナカタシ</t>
    </rPh>
    <phoneticPr fontId="3"/>
  </si>
  <si>
    <t>４２</t>
  </si>
  <si>
    <t xml:space="preserve">  嘉穂郡</t>
    <rPh sb="2" eb="5">
      <t>カホグン</t>
    </rPh>
    <phoneticPr fontId="3"/>
  </si>
  <si>
    <t>４３</t>
  </si>
  <si>
    <t xml:space="preserve">  飯塚市</t>
    <rPh sb="2" eb="5">
      <t>イイヅカシ</t>
    </rPh>
    <phoneticPr fontId="3"/>
  </si>
  <si>
    <t>４４</t>
  </si>
  <si>
    <t xml:space="preserve">  嘉麻市</t>
    <rPh sb="2" eb="5">
      <t>ヨシミアサシ</t>
    </rPh>
    <phoneticPr fontId="3"/>
  </si>
  <si>
    <t>４５</t>
  </si>
  <si>
    <t xml:space="preserve">  田川市</t>
    <rPh sb="2" eb="5">
      <t>タガワシ</t>
    </rPh>
    <phoneticPr fontId="3"/>
  </si>
  <si>
    <t>４６</t>
  </si>
  <si>
    <t xml:space="preserve">  田川郡</t>
    <rPh sb="2" eb="5">
      <t>タガワグン</t>
    </rPh>
    <phoneticPr fontId="3"/>
  </si>
  <si>
    <t>４７</t>
  </si>
  <si>
    <t xml:space="preserve">  鞍手郡</t>
    <rPh sb="2" eb="5">
      <t>クラテグン</t>
    </rPh>
    <phoneticPr fontId="3"/>
  </si>
  <si>
    <t>４８</t>
  </si>
  <si>
    <t xml:space="preserve">  宮若市</t>
    <rPh sb="2" eb="5">
      <t>ミヤワカシ</t>
    </rPh>
    <phoneticPr fontId="3"/>
  </si>
  <si>
    <t>43</t>
    <phoneticPr fontId="3"/>
  </si>
  <si>
    <t xml:space="preserve">  直方市</t>
    <rPh sb="2" eb="5">
      <t>ノオガタシ</t>
    </rPh>
    <phoneticPr fontId="3"/>
  </si>
  <si>
    <t>４９</t>
  </si>
  <si>
    <t xml:space="preserve">  中間市</t>
    <rPh sb="2" eb="5">
      <t>ナカマシ</t>
    </rPh>
    <phoneticPr fontId="3"/>
  </si>
  <si>
    <t>５０</t>
  </si>
  <si>
    <t xml:space="preserve">  遠賀郡</t>
    <rPh sb="2" eb="5">
      <t>オンガグン</t>
    </rPh>
    <phoneticPr fontId="3"/>
  </si>
  <si>
    <t>５１</t>
  </si>
  <si>
    <t xml:space="preserve">  若松区</t>
    <rPh sb="2" eb="5">
      <t>ワカマツク</t>
    </rPh>
    <phoneticPr fontId="3"/>
  </si>
  <si>
    <t>６０</t>
    <phoneticPr fontId="3"/>
  </si>
  <si>
    <t xml:space="preserve">  八幡西区</t>
    <rPh sb="2" eb="6">
      <t>ヤハタニシク</t>
    </rPh>
    <phoneticPr fontId="3"/>
  </si>
  <si>
    <t>６１</t>
    <phoneticPr fontId="3"/>
  </si>
  <si>
    <t xml:space="preserve">  八幡東区</t>
    <rPh sb="2" eb="6">
      <t>ヤハタヒガシク</t>
    </rPh>
    <phoneticPr fontId="3"/>
  </si>
  <si>
    <t>６２</t>
  </si>
  <si>
    <t xml:space="preserve">  戸畑区</t>
    <rPh sb="2" eb="5">
      <t>トバタク</t>
    </rPh>
    <phoneticPr fontId="3"/>
  </si>
  <si>
    <t>６３</t>
  </si>
  <si>
    <t xml:space="preserve">  小倉北区</t>
    <rPh sb="2" eb="6">
      <t>コクラキタク</t>
    </rPh>
    <phoneticPr fontId="3"/>
  </si>
  <si>
    <t>６４</t>
  </si>
  <si>
    <t xml:space="preserve">  門司区</t>
    <rPh sb="2" eb="5">
      <t>モジク</t>
    </rPh>
    <phoneticPr fontId="3"/>
  </si>
  <si>
    <t>６５</t>
  </si>
  <si>
    <t xml:space="preserve">  小倉南区</t>
    <rPh sb="2" eb="6">
      <t>コクラミナミク</t>
    </rPh>
    <phoneticPr fontId="3"/>
  </si>
  <si>
    <t>６６</t>
  </si>
  <si>
    <t xml:space="preserve">  京都郡</t>
    <rPh sb="2" eb="5">
      <t>ミヤコグン</t>
    </rPh>
    <phoneticPr fontId="3"/>
  </si>
  <si>
    <t>７０</t>
    <phoneticPr fontId="3"/>
  </si>
  <si>
    <t xml:space="preserve">  行橋市</t>
    <rPh sb="2" eb="5">
      <t>ユクハシシ</t>
    </rPh>
    <phoneticPr fontId="3"/>
  </si>
  <si>
    <t>７１</t>
    <phoneticPr fontId="3"/>
  </si>
  <si>
    <t xml:space="preserve">  築上郡</t>
    <rPh sb="2" eb="5">
      <t>チクジョウグン</t>
    </rPh>
    <phoneticPr fontId="3"/>
  </si>
  <si>
    <t>７２</t>
    <phoneticPr fontId="3"/>
  </si>
  <si>
    <t xml:space="preserve">  豊前市</t>
    <rPh sb="2" eb="5">
      <t>ブゼンシ</t>
    </rPh>
    <phoneticPr fontId="3"/>
  </si>
  <si>
    <t>７３</t>
    <phoneticPr fontId="3"/>
  </si>
  <si>
    <t>合     計</t>
    <rPh sb="0" eb="7">
      <t>ゴウケイ</t>
    </rPh>
    <phoneticPr fontId="3"/>
  </si>
  <si>
    <t>配布</t>
    <rPh sb="0" eb="2">
      <t>ハイフ</t>
    </rPh>
    <phoneticPr fontId="3"/>
  </si>
  <si>
    <t>枚数</t>
    <rPh sb="0" eb="2">
      <t>マイスウ</t>
    </rPh>
    <phoneticPr fontId="3"/>
  </si>
  <si>
    <t>筑後地区計</t>
    <rPh sb="0" eb="4">
      <t>チクゴチク</t>
    </rPh>
    <rPh sb="4" eb="5">
      <t>ケイ</t>
    </rPh>
    <phoneticPr fontId="3"/>
  </si>
  <si>
    <t>福岡都市圏計</t>
    <rPh sb="0" eb="5">
      <t>フクオカトシケン</t>
    </rPh>
    <rPh sb="5" eb="6">
      <t>ケイ</t>
    </rPh>
    <phoneticPr fontId="3"/>
  </si>
  <si>
    <t>筑豊地区計</t>
    <rPh sb="0" eb="4">
      <t>チクホウチク</t>
    </rPh>
    <rPh sb="4" eb="5">
      <t>ケイ</t>
    </rPh>
    <phoneticPr fontId="3"/>
  </si>
  <si>
    <t>北九州地計</t>
    <rPh sb="0" eb="3">
      <t>キタキュウシュウ</t>
    </rPh>
    <rPh sb="3" eb="4">
      <t>チ</t>
    </rPh>
    <rPh sb="4" eb="5">
      <t>ケイ</t>
    </rPh>
    <phoneticPr fontId="3"/>
  </si>
  <si>
    <t>枚数系</t>
    <rPh sb="0" eb="3">
      <t>マイスウケイ</t>
    </rPh>
    <phoneticPr fontId="3"/>
  </si>
  <si>
    <t>東小田</t>
  </si>
  <si>
    <t>三輪</t>
  </si>
  <si>
    <t>立石</t>
  </si>
  <si>
    <t>筑紫野南ANi</t>
  </si>
  <si>
    <t>月隈麦野大野白木</t>
  </si>
  <si>
    <t>春日北紅葉丘西ﾁｸｼ台S</t>
  </si>
  <si>
    <t>東風</t>
  </si>
  <si>
    <t>波多江</t>
  </si>
  <si>
    <t>前原</t>
  </si>
  <si>
    <t>前原南</t>
  </si>
  <si>
    <t>野方･橋本･姪浜西</t>
  </si>
  <si>
    <t>今宿・学研都市</t>
  </si>
  <si>
    <t>西陵</t>
  </si>
  <si>
    <t>野芥･次郎丸</t>
  </si>
  <si>
    <t>野芥南・四箇田</t>
  </si>
  <si>
    <t>別府・田島</t>
  </si>
  <si>
    <t>城南学園通</t>
  </si>
  <si>
    <t>住吉</t>
  </si>
  <si>
    <t>春住</t>
  </si>
  <si>
    <t xml:space="preserve">  福岡営業所</t>
    <rPh sb="2" eb="4">
      <t>フクオカ</t>
    </rPh>
    <rPh sb="4" eb="7">
      <t>エイギョウショ</t>
    </rPh>
    <phoneticPr fontId="3"/>
  </si>
  <si>
    <t xml:space="preserve"> 北九州営業所</t>
    <rPh sb="1" eb="4">
      <t>キタキュウシュウ</t>
    </rPh>
    <rPh sb="4" eb="7">
      <t>エイギョウショ</t>
    </rPh>
    <phoneticPr fontId="3"/>
  </si>
  <si>
    <t>北九州営業所</t>
    <rPh sb="0" eb="3">
      <t>キタキュウシュウ</t>
    </rPh>
    <rPh sb="3" eb="6">
      <t>エイギョウショ</t>
    </rPh>
    <phoneticPr fontId="3"/>
  </si>
  <si>
    <t>朝倉街道･太宰府南AS</t>
  </si>
  <si>
    <t>水城･都府楼･下大利AS</t>
  </si>
  <si>
    <t>宇美四王寺坂AS</t>
  </si>
  <si>
    <t>三萩野・片野NNi</t>
  </si>
  <si>
    <t>西都①</t>
  </si>
  <si>
    <t>西都②</t>
  </si>
  <si>
    <t>壱岐</t>
  </si>
  <si>
    <t>板付</t>
  </si>
  <si>
    <t>香椎浜</t>
  </si>
  <si>
    <t>香陵</t>
  </si>
  <si>
    <t>千早西②</t>
  </si>
  <si>
    <t>三苫②</t>
  </si>
  <si>
    <t>井野</t>
  </si>
  <si>
    <t>仲原</t>
  </si>
  <si>
    <t>新宮東②</t>
  </si>
  <si>
    <t>配布計</t>
    <rPh sb="0" eb="2">
      <t>ハイフ</t>
    </rPh>
    <rPh sb="2" eb="3">
      <t>ケイ</t>
    </rPh>
    <phoneticPr fontId="3"/>
  </si>
  <si>
    <t>世帯数</t>
    <rPh sb="0" eb="3">
      <t>セタイスウ</t>
    </rPh>
    <phoneticPr fontId="3"/>
  </si>
  <si>
    <t>小郡</t>
  </si>
  <si>
    <t>大原小郡</t>
  </si>
  <si>
    <t>三国</t>
  </si>
  <si>
    <t>南部・国分・上津</t>
  </si>
  <si>
    <t>安武・大善寺AMSNi</t>
  </si>
  <si>
    <t>久留米インターASNi</t>
  </si>
  <si>
    <t>宝珠山YAMNi</t>
  </si>
  <si>
    <t>筑紫東</t>
  </si>
  <si>
    <t>太宰府南</t>
  </si>
  <si>
    <t>大野①</t>
  </si>
  <si>
    <t>大野②</t>
  </si>
  <si>
    <t>大野南</t>
  </si>
  <si>
    <t>春日野</t>
  </si>
  <si>
    <t>玄洋</t>
  </si>
  <si>
    <t>元岡</t>
  </si>
  <si>
    <t>野芥</t>
  </si>
  <si>
    <t>有田①</t>
  </si>
  <si>
    <t>有田②</t>
  </si>
  <si>
    <t>賀茂①</t>
  </si>
  <si>
    <t>賀茂②</t>
  </si>
  <si>
    <t>小田部</t>
  </si>
  <si>
    <t>長尾①</t>
  </si>
  <si>
    <t>南片江</t>
  </si>
  <si>
    <t>若久</t>
  </si>
  <si>
    <t>福浜</t>
  </si>
  <si>
    <t>警固</t>
  </si>
  <si>
    <t>板付北</t>
  </si>
  <si>
    <t>那珂南</t>
  </si>
  <si>
    <t>東住吉①</t>
  </si>
  <si>
    <t>東住吉②</t>
  </si>
  <si>
    <t>美和台①</t>
  </si>
  <si>
    <t>美和台②</t>
  </si>
  <si>
    <t>香椎東・青葉・久山</t>
  </si>
  <si>
    <t>三苫①</t>
  </si>
  <si>
    <t>千早西①</t>
  </si>
  <si>
    <t>若宮</t>
  </si>
  <si>
    <t>多々良</t>
  </si>
  <si>
    <t>和白東</t>
  </si>
  <si>
    <t>新宮東①</t>
  </si>
  <si>
    <t>原田(粕)</t>
  </si>
  <si>
    <t>折尾浅川Ni</t>
  </si>
  <si>
    <t>東野</t>
  </si>
  <si>
    <t>二日市東③</t>
  </si>
  <si>
    <t>太宰府西①</t>
  </si>
  <si>
    <t>太宰府西②</t>
  </si>
  <si>
    <t>太宰府東</t>
  </si>
  <si>
    <t>平野②</t>
  </si>
  <si>
    <t>春日原・大野城S</t>
  </si>
  <si>
    <t>平野①</t>
  </si>
  <si>
    <t>井尻南・弥永・老司S</t>
  </si>
  <si>
    <t>柏原</t>
  </si>
  <si>
    <t>弥永西</t>
  </si>
  <si>
    <t>玉川</t>
  </si>
  <si>
    <t>花鶴①</t>
  </si>
  <si>
    <t>花鶴②</t>
  </si>
  <si>
    <t>勢門①</t>
  </si>
  <si>
    <t>勢門②</t>
  </si>
  <si>
    <t>新宮北①</t>
  </si>
  <si>
    <t>新宮北②</t>
  </si>
  <si>
    <t>日の里西①</t>
  </si>
  <si>
    <t>日の里西②</t>
  </si>
  <si>
    <t xml:space="preserve">                    久留米・佐賀営業所</t>
    <rPh sb="20" eb="23">
      <t>クルメ</t>
    </rPh>
    <rPh sb="24" eb="26">
      <t>サガ</t>
    </rPh>
    <rPh sb="26" eb="29">
      <t>エイギョウショ</t>
    </rPh>
    <phoneticPr fontId="3"/>
  </si>
  <si>
    <t>　　　　久留米・佐賀営業所</t>
    <rPh sb="4" eb="7">
      <t>クルメ</t>
    </rPh>
    <rPh sb="8" eb="10">
      <t>サガ</t>
    </rPh>
    <rPh sb="10" eb="13">
      <t>エイギョウショ</t>
    </rPh>
    <phoneticPr fontId="3"/>
  </si>
  <si>
    <t>2024年08月01日
筑後マーケティングセンター閉鎖
久留米営業所へ業務譲渡</t>
  </si>
  <si>
    <t>春日北</t>
  </si>
  <si>
    <t>日の出</t>
  </si>
  <si>
    <t>南風</t>
  </si>
  <si>
    <t>福重②</t>
  </si>
  <si>
    <t>内浜②</t>
  </si>
  <si>
    <t>田隈②</t>
  </si>
  <si>
    <t>高木②</t>
  </si>
  <si>
    <t>南当仁</t>
  </si>
  <si>
    <t>那珂</t>
  </si>
  <si>
    <t>弥生</t>
  </si>
  <si>
    <t>大川</t>
  </si>
  <si>
    <t>自由丘南</t>
  </si>
  <si>
    <r>
      <t xml:space="preserve">    福    岡    県   </t>
    </r>
    <r>
      <rPr>
        <sz val="8"/>
        <rFont val="HG丸ｺﾞｼｯｸM-PRO"/>
        <family val="3"/>
        <charset val="128"/>
      </rPr>
      <t>コード   ４０</t>
    </r>
    <rPh sb="4" eb="5">
      <t>フク</t>
    </rPh>
    <rPh sb="9" eb="10">
      <t>オカ</t>
    </rPh>
    <phoneticPr fontId="3"/>
  </si>
  <si>
    <t xml:space="preserve">                    久留米・佐賀営業所</t>
    <rPh sb="20" eb="23">
      <t>クルメ</t>
    </rPh>
    <rPh sb="24" eb="26">
      <t>サガ</t>
    </rPh>
    <phoneticPr fontId="3"/>
  </si>
  <si>
    <t>久留米・佐賀営業所</t>
    <rPh sb="0" eb="3">
      <t>クルメ</t>
    </rPh>
    <rPh sb="4" eb="6">
      <t>サガ</t>
    </rPh>
    <rPh sb="6" eb="9">
      <t>エイギョウショ</t>
    </rPh>
    <phoneticPr fontId="3"/>
  </si>
  <si>
    <t>福重</t>
  </si>
  <si>
    <t>内浜</t>
  </si>
  <si>
    <t>田隈</t>
  </si>
  <si>
    <t>高木</t>
  </si>
  <si>
    <t>西花畑</t>
  </si>
  <si>
    <t>鶴田</t>
  </si>
  <si>
    <t>老司</t>
  </si>
  <si>
    <t>大牟田中央YNi</t>
  </si>
  <si>
    <t>コード        95</t>
    <phoneticPr fontId="3"/>
  </si>
  <si>
    <t>西国分①</t>
  </si>
  <si>
    <t>西国分②</t>
  </si>
  <si>
    <t>西国分③</t>
  </si>
  <si>
    <t>荘島</t>
  </si>
  <si>
    <t>日吉①</t>
  </si>
  <si>
    <t>日吉②</t>
  </si>
  <si>
    <t>篠山</t>
  </si>
  <si>
    <t>京町①</t>
  </si>
  <si>
    <t>南薫</t>
  </si>
  <si>
    <t>鳥飼①</t>
  </si>
  <si>
    <t>金丸①</t>
  </si>
  <si>
    <t>金丸②</t>
  </si>
  <si>
    <t>東国分①</t>
  </si>
  <si>
    <t>大善寺三潴</t>
  </si>
  <si>
    <t>東国分②</t>
  </si>
  <si>
    <t>南①</t>
  </si>
  <si>
    <t>南②</t>
  </si>
  <si>
    <t>合川</t>
  </si>
  <si>
    <t>山川</t>
  </si>
  <si>
    <t>上津</t>
  </si>
  <si>
    <t>宮ノ陣</t>
  </si>
  <si>
    <t>荒木</t>
  </si>
  <si>
    <t>善導寺</t>
  </si>
  <si>
    <t>青峰</t>
  </si>
  <si>
    <t>津福</t>
  </si>
  <si>
    <t>京町②</t>
  </si>
  <si>
    <t>鳥飼②</t>
  </si>
  <si>
    <t>筑前・甘木ANiS</t>
  </si>
  <si>
    <t>甘木北AMNi</t>
  </si>
  <si>
    <t>春日西</t>
  </si>
  <si>
    <t>愛宕②</t>
  </si>
  <si>
    <t>西都北①</t>
  </si>
  <si>
    <t>西都北②</t>
  </si>
  <si>
    <t>田村②</t>
  </si>
  <si>
    <t>野芥②</t>
  </si>
  <si>
    <t>長尾・片江</t>
  </si>
  <si>
    <t>七隈・茶山</t>
  </si>
  <si>
    <t>樋井川</t>
  </si>
  <si>
    <t>笹丘・田島</t>
  </si>
  <si>
    <t>香椎･香椎浜･照葉</t>
  </si>
  <si>
    <t>香椎駅前</t>
  </si>
  <si>
    <t>多々良青葉香椎台Ｓ</t>
  </si>
  <si>
    <t>古賀S</t>
  </si>
  <si>
    <t>古賀西</t>
  </si>
  <si>
    <t>久山・福岡インターAS</t>
  </si>
  <si>
    <t>志免東</t>
  </si>
  <si>
    <t>千代ヶ崎・折尾駅前S</t>
  </si>
  <si>
    <t>小倉中央</t>
  </si>
  <si>
    <t>大牟田駅西ANi</t>
  </si>
  <si>
    <t>中央</t>
  </si>
  <si>
    <t>駅前S</t>
  </si>
  <si>
    <t>大牟田北ANi</t>
  </si>
  <si>
    <t>三川</t>
  </si>
  <si>
    <t>三池・日の出S</t>
  </si>
  <si>
    <t>大牟田歴木A</t>
  </si>
  <si>
    <t>西部</t>
  </si>
  <si>
    <t>銀水S</t>
  </si>
  <si>
    <t>大牟田南部A</t>
  </si>
  <si>
    <t>大正町</t>
  </si>
  <si>
    <t>吉野S</t>
  </si>
  <si>
    <t>大牟田三池ANi</t>
  </si>
  <si>
    <t>銀水・倉永</t>
  </si>
  <si>
    <t>倉永</t>
  </si>
  <si>
    <t>大牟田銀水ANi</t>
  </si>
  <si>
    <t>勝立</t>
  </si>
  <si>
    <t>高田南A</t>
  </si>
  <si>
    <t>高田</t>
  </si>
  <si>
    <t>高田SNi</t>
  </si>
  <si>
    <t>高田北</t>
  </si>
  <si>
    <t>瀬高・筑後南部</t>
  </si>
  <si>
    <t>瀬高ASNi</t>
  </si>
  <si>
    <t>瀬高</t>
  </si>
  <si>
    <t>山川AMSNi</t>
  </si>
  <si>
    <t>柳川</t>
  </si>
  <si>
    <t>柳川中央・東部</t>
  </si>
  <si>
    <t>柳川AMSNi</t>
  </si>
  <si>
    <t>三橋</t>
  </si>
  <si>
    <t>大和</t>
  </si>
  <si>
    <t>柳川南部ASNi</t>
  </si>
  <si>
    <t>柳川三橋ASNi</t>
  </si>
  <si>
    <t>大和ASNi</t>
  </si>
  <si>
    <t>大川SG</t>
  </si>
  <si>
    <t>大川SNi</t>
  </si>
  <si>
    <t>大川南部</t>
  </si>
  <si>
    <t>大木</t>
  </si>
  <si>
    <t>木佐木AMSNi</t>
  </si>
  <si>
    <t>羽犬塚</t>
  </si>
  <si>
    <t>筑後</t>
  </si>
  <si>
    <t>羽犬塚ASNi</t>
  </si>
  <si>
    <t>羽犬塚西</t>
  </si>
  <si>
    <t>筑後船小屋ASNi</t>
  </si>
  <si>
    <t>八女</t>
  </si>
  <si>
    <t>福島AＭSNi</t>
  </si>
  <si>
    <t>上陽</t>
  </si>
  <si>
    <t>山内ASNi</t>
  </si>
  <si>
    <t>黒木</t>
  </si>
  <si>
    <t>上陽ASNi</t>
  </si>
  <si>
    <t>星野</t>
  </si>
  <si>
    <t>黒木AMSNi</t>
  </si>
  <si>
    <t>星野AMNi</t>
  </si>
  <si>
    <t>矢部YANi</t>
  </si>
  <si>
    <t>八女南(合)</t>
  </si>
  <si>
    <t>広川</t>
  </si>
  <si>
    <t>広川AMSNi</t>
  </si>
  <si>
    <t>久留米中央Ni</t>
  </si>
  <si>
    <t>久留米東部</t>
  </si>
  <si>
    <t>櫛原S</t>
  </si>
  <si>
    <t>久留米西部Ni</t>
  </si>
  <si>
    <t>本町・津福S</t>
  </si>
  <si>
    <t>高良内</t>
  </si>
  <si>
    <t>久留米北部Ni</t>
  </si>
  <si>
    <t>花畑S</t>
  </si>
  <si>
    <t>津福Ni</t>
  </si>
  <si>
    <t>本町・城南</t>
  </si>
  <si>
    <t>南町S</t>
  </si>
  <si>
    <t>久留米駅前</t>
  </si>
  <si>
    <t>西町Ni</t>
  </si>
  <si>
    <t>三潴</t>
  </si>
  <si>
    <t>野中・国分S</t>
  </si>
  <si>
    <t>久留米南部Ni</t>
  </si>
  <si>
    <t>御井高良内S</t>
  </si>
  <si>
    <t>梅満</t>
  </si>
  <si>
    <t>城島Ni</t>
  </si>
  <si>
    <t>上津・荒木AMSNi</t>
  </si>
  <si>
    <t>田主丸</t>
  </si>
  <si>
    <t>宮の陣AMSNi</t>
  </si>
  <si>
    <t>善導寺AMSNi</t>
  </si>
  <si>
    <t>京町・長門石MSNi</t>
  </si>
  <si>
    <t>北野・大刀洗</t>
  </si>
  <si>
    <t>三井金島AMSNi</t>
  </si>
  <si>
    <t>田主丸ASNi</t>
  </si>
  <si>
    <t>西田主丸AMSNi</t>
  </si>
  <si>
    <t>三潴ASNi</t>
  </si>
  <si>
    <t>城島MS</t>
  </si>
  <si>
    <t>吉井</t>
  </si>
  <si>
    <t>吉井AMSNi</t>
  </si>
  <si>
    <t>うきは</t>
  </si>
  <si>
    <t>うきはAMNi</t>
  </si>
  <si>
    <t>大石</t>
  </si>
  <si>
    <t>大石AMNi</t>
  </si>
  <si>
    <t>夜須M</t>
  </si>
  <si>
    <t>甘木</t>
  </si>
  <si>
    <t>甘木AMNiS</t>
  </si>
  <si>
    <t>三輪甘木M</t>
  </si>
  <si>
    <t>朝倉</t>
  </si>
  <si>
    <t>甘木南AMNiS</t>
  </si>
  <si>
    <t>朝倉町AMNiS</t>
  </si>
  <si>
    <t>杷木(合)</t>
  </si>
  <si>
    <t>小郡AMNiS</t>
  </si>
  <si>
    <t>小郡②</t>
  </si>
  <si>
    <t>小郡三沢</t>
  </si>
  <si>
    <t>小郡三国AMNiS</t>
  </si>
  <si>
    <t>小郡山隈</t>
  </si>
  <si>
    <t>小郡大刀洗AMNiS</t>
  </si>
  <si>
    <t>二日市</t>
  </si>
  <si>
    <t>二日市AS</t>
  </si>
  <si>
    <t>二日市東</t>
  </si>
  <si>
    <t>二日市東AS</t>
  </si>
  <si>
    <t>美しが丘</t>
  </si>
  <si>
    <t>美しが丘AS</t>
  </si>
  <si>
    <t>那珂川</t>
  </si>
  <si>
    <t>那珂川S</t>
  </si>
  <si>
    <t>那珂川西S</t>
  </si>
  <si>
    <t>大野南部</t>
  </si>
  <si>
    <t>太宰府西AS</t>
  </si>
  <si>
    <t>太宰府西</t>
  </si>
  <si>
    <t>大野中央</t>
  </si>
  <si>
    <t>水城・都府楼</t>
  </si>
  <si>
    <t>南ヶ丘</t>
  </si>
  <si>
    <t>大野南S</t>
  </si>
  <si>
    <t>大野城中央</t>
  </si>
  <si>
    <t>大野城</t>
  </si>
  <si>
    <t>大野西S</t>
  </si>
  <si>
    <t>大野西</t>
  </si>
  <si>
    <t>平野③</t>
  </si>
  <si>
    <t>大野城東部</t>
  </si>
  <si>
    <t>大野東部</t>
  </si>
  <si>
    <t>白木原S</t>
  </si>
  <si>
    <t>白木原</t>
  </si>
  <si>
    <t>若草・月の浦</t>
  </si>
  <si>
    <t>大野城北部</t>
  </si>
  <si>
    <t>春日北部</t>
  </si>
  <si>
    <t>春日</t>
  </si>
  <si>
    <t>須玖</t>
  </si>
  <si>
    <t>春日中央</t>
  </si>
  <si>
    <t>春日南部</t>
  </si>
  <si>
    <t>春日西S</t>
  </si>
  <si>
    <t>春日南S</t>
  </si>
  <si>
    <t>春日西部</t>
  </si>
  <si>
    <t>糸島</t>
  </si>
  <si>
    <t>周船寺波多江志摩AMS</t>
  </si>
  <si>
    <t>周船寺・波多江・志摩</t>
  </si>
  <si>
    <t>志摩</t>
  </si>
  <si>
    <t>前原上町AMS</t>
  </si>
  <si>
    <t>前原上町</t>
  </si>
  <si>
    <t>志摩西</t>
  </si>
  <si>
    <t>前原駅前AMS</t>
  </si>
  <si>
    <t>前原駅前</t>
  </si>
  <si>
    <t>加布里AMS</t>
  </si>
  <si>
    <t>加布里</t>
  </si>
  <si>
    <t>深江AMS</t>
  </si>
  <si>
    <t>深江</t>
  </si>
  <si>
    <t>福吉YAMS</t>
  </si>
  <si>
    <t>福吉</t>
  </si>
  <si>
    <t>姪の浜・室見</t>
  </si>
  <si>
    <t>姪ノ浜</t>
  </si>
  <si>
    <t>姪ノ浜S</t>
  </si>
  <si>
    <t>姪浜・室見</t>
  </si>
  <si>
    <t>愛宕①</t>
  </si>
  <si>
    <t>野方・橋本</t>
  </si>
  <si>
    <t>野方・橋本・生松台</t>
  </si>
  <si>
    <t>姪浜駅南･愛宕浜S</t>
  </si>
  <si>
    <t>野方S</t>
  </si>
  <si>
    <t>九大学研都市</t>
  </si>
  <si>
    <t>拾六町上山門S</t>
  </si>
  <si>
    <t>四箇田南S</t>
  </si>
  <si>
    <t>今宿AMS</t>
  </si>
  <si>
    <t>福重・姪浜西S</t>
  </si>
  <si>
    <t>九大学研都市AMS</t>
  </si>
  <si>
    <t>西新・原中央・城南</t>
  </si>
  <si>
    <t>西新・鳥飼S</t>
  </si>
  <si>
    <t>西新・荒江</t>
  </si>
  <si>
    <t>原西部</t>
  </si>
  <si>
    <t>西新町</t>
  </si>
  <si>
    <t>藤崎S</t>
  </si>
  <si>
    <t>原・野芥</t>
  </si>
  <si>
    <t>荒江・藤崎</t>
  </si>
  <si>
    <t>飯倉S</t>
  </si>
  <si>
    <t>早良</t>
  </si>
  <si>
    <t>大原早良②</t>
  </si>
  <si>
    <t>星の原</t>
  </si>
  <si>
    <t>原北S</t>
  </si>
  <si>
    <t>田隈A</t>
  </si>
  <si>
    <t>有田・野芥S</t>
  </si>
  <si>
    <t>田隈・四箇田S</t>
  </si>
  <si>
    <t>早良S</t>
  </si>
  <si>
    <t>別府S</t>
  </si>
  <si>
    <t>堤②</t>
  </si>
  <si>
    <t>七隈</t>
  </si>
  <si>
    <t>福大前</t>
  </si>
  <si>
    <t>七隈・茶山AS</t>
  </si>
  <si>
    <t>堤丘②</t>
  </si>
  <si>
    <t>梅林A</t>
  </si>
  <si>
    <t>笹丘・田島AS</t>
  </si>
  <si>
    <t>南片江②</t>
  </si>
  <si>
    <t>長尾・片江S</t>
  </si>
  <si>
    <t>樋井川AS</t>
  </si>
  <si>
    <t>堤AS</t>
  </si>
  <si>
    <t>野間・高宮</t>
  </si>
  <si>
    <t>大橋北部</t>
  </si>
  <si>
    <t>野間S</t>
  </si>
  <si>
    <t>高宮･大橋</t>
  </si>
  <si>
    <t>大橋中部</t>
  </si>
  <si>
    <t>花畑・長住AS</t>
  </si>
  <si>
    <t>花畑・長住</t>
  </si>
  <si>
    <t>大橋</t>
  </si>
  <si>
    <t>大橋南部</t>
  </si>
  <si>
    <t>屋形原</t>
  </si>
  <si>
    <t>大楠･平尾南S</t>
  </si>
  <si>
    <t>井尻・横手</t>
  </si>
  <si>
    <t>野多目･老司</t>
  </si>
  <si>
    <t>大橋・三宅S</t>
  </si>
  <si>
    <t>大橋東部・高宮</t>
  </si>
  <si>
    <t>大橋中部・南部</t>
  </si>
  <si>
    <t>井尻</t>
  </si>
  <si>
    <t>天神・舞鶴</t>
  </si>
  <si>
    <t>平尾・薬院</t>
  </si>
  <si>
    <t>舞鶴・大手門</t>
  </si>
  <si>
    <t>天神・舞鶴AS</t>
  </si>
  <si>
    <t>天神・渡辺</t>
  </si>
  <si>
    <t>今川・草ヶ江</t>
  </si>
  <si>
    <t>薬院・けやき通りAS</t>
  </si>
  <si>
    <t>大濠・大手門</t>
  </si>
  <si>
    <t>渡辺通</t>
  </si>
  <si>
    <t>平和</t>
  </si>
  <si>
    <t>小笹AS</t>
  </si>
  <si>
    <t>六本松</t>
  </si>
  <si>
    <t>大濠公園</t>
  </si>
  <si>
    <t>大濠・大手門AS</t>
  </si>
  <si>
    <t>六本松AS</t>
  </si>
  <si>
    <t>薬院・赤坂</t>
  </si>
  <si>
    <t>博多五町</t>
  </si>
  <si>
    <t>博多駅南部</t>
  </si>
  <si>
    <t>博多旧市街</t>
  </si>
  <si>
    <t>空港通S</t>
  </si>
  <si>
    <t>空港前・別府</t>
  </si>
  <si>
    <t>博多駅前</t>
  </si>
  <si>
    <t>博多南部</t>
  </si>
  <si>
    <t>吉塚・博多駅南</t>
  </si>
  <si>
    <t>比恵S</t>
  </si>
  <si>
    <t>月隈</t>
  </si>
  <si>
    <t>博多駅東</t>
  </si>
  <si>
    <t>はかたAS</t>
  </si>
  <si>
    <t>博多駅東・駅南</t>
  </si>
  <si>
    <t>月隈M</t>
  </si>
  <si>
    <t>諸岡</t>
  </si>
  <si>
    <t>月隈S</t>
  </si>
  <si>
    <t>空港前M</t>
  </si>
  <si>
    <t>板付雑餉隈S</t>
  </si>
  <si>
    <t>博多中央・駅前</t>
  </si>
  <si>
    <t>吉塚・志免北</t>
  </si>
  <si>
    <t>博多ふ頭</t>
  </si>
  <si>
    <t>南和白</t>
  </si>
  <si>
    <t>西戸崎AMS</t>
  </si>
  <si>
    <t>高美台</t>
  </si>
  <si>
    <t>和白S</t>
  </si>
  <si>
    <t>香椎・名島</t>
  </si>
  <si>
    <t>和白北S</t>
  </si>
  <si>
    <t>香椎・高美台</t>
  </si>
  <si>
    <t>箱崎・松島</t>
  </si>
  <si>
    <t>土井・松崎</t>
  </si>
  <si>
    <t>香住丘AS</t>
  </si>
  <si>
    <t>千早・名島</t>
  </si>
  <si>
    <t>香椎浜S</t>
  </si>
  <si>
    <t>香椎南･筥松</t>
  </si>
  <si>
    <t>香椎AS</t>
  </si>
  <si>
    <t>西戸・志賀</t>
  </si>
  <si>
    <t>名島・千早西S</t>
  </si>
  <si>
    <t>松崎</t>
  </si>
  <si>
    <t>香椎照葉S</t>
  </si>
  <si>
    <t>県庁前</t>
  </si>
  <si>
    <t>筥松S</t>
  </si>
  <si>
    <t>箱崎AMS</t>
  </si>
  <si>
    <t>古賀中央</t>
  </si>
  <si>
    <t>古賀</t>
  </si>
  <si>
    <t>千鳥②</t>
  </si>
  <si>
    <t>古賀東部</t>
  </si>
  <si>
    <t>新宮AS</t>
  </si>
  <si>
    <t>篠栗②</t>
  </si>
  <si>
    <t>志免M</t>
  </si>
  <si>
    <t>須恵</t>
  </si>
  <si>
    <t>志免空港東AS</t>
  </si>
  <si>
    <t>志免</t>
  </si>
  <si>
    <t>勢門③</t>
  </si>
  <si>
    <t>宇美・須恵</t>
  </si>
  <si>
    <t>志免AS</t>
  </si>
  <si>
    <t>須恵第二</t>
  </si>
  <si>
    <t>粕屋</t>
  </si>
  <si>
    <t>須恵AS</t>
  </si>
  <si>
    <t>粕屋東</t>
  </si>
  <si>
    <t>宇美四王寺</t>
  </si>
  <si>
    <t>宇美AS</t>
  </si>
  <si>
    <t>原町</t>
  </si>
  <si>
    <t>原町AS</t>
  </si>
  <si>
    <t>長者原</t>
  </si>
  <si>
    <t>長者原AMS</t>
  </si>
  <si>
    <t>篠栗西AS</t>
  </si>
  <si>
    <t>久山</t>
  </si>
  <si>
    <t>篠栗AS</t>
  </si>
  <si>
    <t>福間</t>
  </si>
  <si>
    <t>福津中央</t>
  </si>
  <si>
    <t>福間S</t>
  </si>
  <si>
    <t>東福間</t>
  </si>
  <si>
    <t>福津東部</t>
  </si>
  <si>
    <t>福間南S</t>
  </si>
  <si>
    <t>津屋崎</t>
  </si>
  <si>
    <t>東福間S</t>
  </si>
  <si>
    <t>津屋崎AMS</t>
  </si>
  <si>
    <t>日の里</t>
  </si>
  <si>
    <t>東郷S</t>
  </si>
  <si>
    <t>赤間西</t>
  </si>
  <si>
    <t>自由ヶ丘</t>
  </si>
  <si>
    <t>日ノ里</t>
  </si>
  <si>
    <t>日の里S</t>
  </si>
  <si>
    <t>赤間駅前</t>
  </si>
  <si>
    <t>宗像北部</t>
  </si>
  <si>
    <t>自由丘</t>
  </si>
  <si>
    <t>南郷S</t>
  </si>
  <si>
    <t>宗像西</t>
  </si>
  <si>
    <t>赤間西部</t>
  </si>
  <si>
    <t>赤間S</t>
  </si>
  <si>
    <t>自由が丘</t>
  </si>
  <si>
    <t>玄海</t>
  </si>
  <si>
    <t>ひかりヶ丘</t>
  </si>
  <si>
    <t>玄海S</t>
  </si>
  <si>
    <t>桂川Ni</t>
  </si>
  <si>
    <t>飯塚中央</t>
  </si>
  <si>
    <t>飯塚北Ni</t>
  </si>
  <si>
    <t>庄内Ani</t>
  </si>
  <si>
    <t>二瀬MS</t>
  </si>
  <si>
    <t>飯塚西部</t>
  </si>
  <si>
    <t>飯塚Mni</t>
  </si>
  <si>
    <t>飯塚徳前MS</t>
  </si>
  <si>
    <t>頴田</t>
  </si>
  <si>
    <t>飯塚鯰田Mni</t>
  </si>
  <si>
    <t>飯塚勝盛M</t>
  </si>
  <si>
    <t>枝国</t>
  </si>
  <si>
    <t>飯塚南Mni</t>
  </si>
  <si>
    <t>飯塚菰田M</t>
  </si>
  <si>
    <t>飯塚筑穂</t>
  </si>
  <si>
    <t>飯塚西Mni</t>
  </si>
  <si>
    <t>飯塚南S</t>
  </si>
  <si>
    <t>潤野</t>
  </si>
  <si>
    <t>新飯塚S</t>
  </si>
  <si>
    <t>鯰田</t>
  </si>
  <si>
    <t>飯塚西MNiS</t>
  </si>
  <si>
    <t>庄内S</t>
  </si>
  <si>
    <t>飯塚筑穂S</t>
  </si>
  <si>
    <t>嘉麻中央</t>
  </si>
  <si>
    <t>稲築</t>
  </si>
  <si>
    <t>鴨生</t>
  </si>
  <si>
    <t>碓井</t>
  </si>
  <si>
    <t>嘉麻Ani</t>
  </si>
  <si>
    <t>漆生S</t>
  </si>
  <si>
    <t>大隈</t>
  </si>
  <si>
    <t>碓井･桂川S</t>
  </si>
  <si>
    <t>嘉麻南部</t>
  </si>
  <si>
    <t>大隈ANiS</t>
  </si>
  <si>
    <t>嘉麻南部S</t>
  </si>
  <si>
    <t>後藤寺</t>
  </si>
  <si>
    <t>後藤寺MNNi</t>
  </si>
  <si>
    <t>田川</t>
  </si>
  <si>
    <t>田川北部</t>
  </si>
  <si>
    <t>後藤寺西部</t>
  </si>
  <si>
    <t>田川南部</t>
  </si>
  <si>
    <t>田川南部MNi</t>
  </si>
  <si>
    <t>田川北部MNi</t>
  </si>
  <si>
    <t>糸田</t>
  </si>
  <si>
    <t>糸田MNNi</t>
  </si>
  <si>
    <t>赤村ANiS</t>
  </si>
  <si>
    <t>川崎</t>
  </si>
  <si>
    <t>川崎MNNi</t>
  </si>
  <si>
    <t>添田</t>
  </si>
  <si>
    <t>添田MNNi</t>
  </si>
  <si>
    <t>赤村</t>
  </si>
  <si>
    <t>福智・夏吉MNNi</t>
  </si>
  <si>
    <t>福智</t>
  </si>
  <si>
    <t>小竹</t>
  </si>
  <si>
    <t>小竹S</t>
  </si>
  <si>
    <t>鞍手</t>
  </si>
  <si>
    <t>鞍手AMNiS</t>
  </si>
  <si>
    <t>宮田</t>
  </si>
  <si>
    <t>宮田MNNi</t>
  </si>
  <si>
    <t>宮田S</t>
  </si>
  <si>
    <t>磯光</t>
  </si>
  <si>
    <t>若宮ANiS</t>
  </si>
  <si>
    <t>感田</t>
  </si>
  <si>
    <t>直方MNNi</t>
  </si>
  <si>
    <t>直方東</t>
  </si>
  <si>
    <t>直方西AMNiS</t>
  </si>
  <si>
    <t>直方</t>
  </si>
  <si>
    <t>直方北・植木</t>
  </si>
  <si>
    <t>中間</t>
  </si>
  <si>
    <t>中間Ni</t>
  </si>
  <si>
    <t>中間東部</t>
  </si>
  <si>
    <t>中間S</t>
  </si>
  <si>
    <t>中間東部Ni</t>
  </si>
  <si>
    <t>太賀</t>
  </si>
  <si>
    <t>中間西部Ni</t>
  </si>
  <si>
    <t>中間西部</t>
  </si>
  <si>
    <t>水巻北Ni</t>
  </si>
  <si>
    <t>水巻NNiS</t>
  </si>
  <si>
    <t>水巻</t>
  </si>
  <si>
    <t>水巻南S</t>
  </si>
  <si>
    <t>水巻南</t>
  </si>
  <si>
    <t>水巻南部</t>
  </si>
  <si>
    <t>遠賀町Ni</t>
  </si>
  <si>
    <t>芦屋Ni</t>
  </si>
  <si>
    <t>遠賀NS</t>
  </si>
  <si>
    <t>岡垣東</t>
  </si>
  <si>
    <t>海老津NNiS</t>
  </si>
  <si>
    <t>岡垣中央</t>
  </si>
  <si>
    <t>岡垣西部</t>
  </si>
  <si>
    <t>若松東部</t>
  </si>
  <si>
    <t>若松北部</t>
  </si>
  <si>
    <t>若松S</t>
  </si>
  <si>
    <t>用勺</t>
  </si>
  <si>
    <t>若松駅前</t>
  </si>
  <si>
    <t>若松北部S</t>
  </si>
  <si>
    <t>青葉台</t>
  </si>
  <si>
    <t>二島・ひびきのNNi</t>
  </si>
  <si>
    <t>藤の木S</t>
  </si>
  <si>
    <t>高須</t>
  </si>
  <si>
    <t>高須NNi</t>
  </si>
  <si>
    <t>二島S</t>
  </si>
  <si>
    <t>高須・青葉台S</t>
  </si>
  <si>
    <t>熊西八千代</t>
  </si>
  <si>
    <t>穴生Ni</t>
  </si>
  <si>
    <t>紅梅S</t>
  </si>
  <si>
    <t>熊西</t>
  </si>
  <si>
    <t>折尾本城</t>
  </si>
  <si>
    <t>引野NNi</t>
  </si>
  <si>
    <t>黒崎S</t>
  </si>
  <si>
    <t>折尾北</t>
  </si>
  <si>
    <t>光貞台</t>
  </si>
  <si>
    <t>三ヶ森NNi</t>
  </si>
  <si>
    <t>幸の神S</t>
  </si>
  <si>
    <t>浅川</t>
  </si>
  <si>
    <t>香月NNi</t>
  </si>
  <si>
    <t>鷹の巣S</t>
  </si>
  <si>
    <t>則松</t>
  </si>
  <si>
    <t>引野穴生</t>
  </si>
  <si>
    <t>八幡南部NNi</t>
  </si>
  <si>
    <t>穴生S</t>
  </si>
  <si>
    <t>上上津役</t>
  </si>
  <si>
    <t>八幡永犬丸</t>
  </si>
  <si>
    <t>本城NNi</t>
  </si>
  <si>
    <t>永犬丸S</t>
  </si>
  <si>
    <t>緑ヶ丘</t>
  </si>
  <si>
    <t>折尾Ni</t>
  </si>
  <si>
    <t>三ヶ森中央S</t>
  </si>
  <si>
    <t>星ヶ丘</t>
  </si>
  <si>
    <t>折尾浅川</t>
  </si>
  <si>
    <t>下上津役S</t>
  </si>
  <si>
    <t>上津役S</t>
  </si>
  <si>
    <t>八幡南部S</t>
  </si>
  <si>
    <t>木屋瀬S</t>
  </si>
  <si>
    <t>折尾東部S</t>
  </si>
  <si>
    <t>折尾中央NiS</t>
  </si>
  <si>
    <t>光貞台ひびきの</t>
  </si>
  <si>
    <t>本城S</t>
  </si>
  <si>
    <t>折尾北部</t>
  </si>
  <si>
    <t>星ヶ丘S</t>
  </si>
  <si>
    <t>引野</t>
  </si>
  <si>
    <t>八幡高見Ni</t>
  </si>
  <si>
    <t>高見NNi</t>
  </si>
  <si>
    <t>昭和町S</t>
  </si>
  <si>
    <t>八幡東Ni</t>
  </si>
  <si>
    <t>祝町NNi</t>
  </si>
  <si>
    <t>大蔵S</t>
  </si>
  <si>
    <t>八幡大蔵</t>
  </si>
  <si>
    <t>八幡中央NNi</t>
  </si>
  <si>
    <t>八幡中央S</t>
  </si>
  <si>
    <t>八幡本町NNi</t>
  </si>
  <si>
    <t>八幡本町S</t>
  </si>
  <si>
    <t>戸畑・天籟寺Ni</t>
  </si>
  <si>
    <t>戸畑中央NNi</t>
  </si>
  <si>
    <t>戸畑中央S</t>
  </si>
  <si>
    <t>戸畑西部</t>
  </si>
  <si>
    <t>天籟寺・大谷NNi</t>
  </si>
  <si>
    <t>戸畑西部S</t>
  </si>
  <si>
    <t>戸畑南部</t>
  </si>
  <si>
    <t>戸畑南部NiS</t>
  </si>
  <si>
    <t>小倉東部</t>
  </si>
  <si>
    <t>小倉東部NNi</t>
  </si>
  <si>
    <t>小倉東部S</t>
  </si>
  <si>
    <t>小倉中部NNi</t>
  </si>
  <si>
    <t>足原S</t>
  </si>
  <si>
    <t>小倉北部</t>
  </si>
  <si>
    <t>小倉中央S</t>
  </si>
  <si>
    <t>高坊</t>
  </si>
  <si>
    <t>黒原NNi</t>
  </si>
  <si>
    <t>三萩野S</t>
  </si>
  <si>
    <t>到津Ni</t>
  </si>
  <si>
    <t>大手町・到津NNi</t>
  </si>
  <si>
    <t>高坊S</t>
  </si>
  <si>
    <t>大手町</t>
  </si>
  <si>
    <t>南小倉NNi</t>
  </si>
  <si>
    <t>黒原S</t>
  </si>
  <si>
    <t>熊谷町Ni</t>
  </si>
  <si>
    <t>小倉西部NNi</t>
  </si>
  <si>
    <t>小倉西部S</t>
  </si>
  <si>
    <t>遊園前Ni</t>
  </si>
  <si>
    <t>日明S</t>
  </si>
  <si>
    <t>到津S</t>
  </si>
  <si>
    <t>大手町S</t>
  </si>
  <si>
    <t>泉台S</t>
  </si>
  <si>
    <t>熊谷町S</t>
  </si>
  <si>
    <t>門司港Ni</t>
  </si>
  <si>
    <t>門司港</t>
  </si>
  <si>
    <t>門司港NNiS</t>
  </si>
  <si>
    <t>黒川</t>
  </si>
  <si>
    <t>新門司北Ni</t>
  </si>
  <si>
    <t>黒川S</t>
  </si>
  <si>
    <t>吉志</t>
  </si>
  <si>
    <t>大里東部</t>
  </si>
  <si>
    <t>大里東部NNi</t>
  </si>
  <si>
    <t>大里東部NiS</t>
  </si>
  <si>
    <t>大里西部Ni</t>
  </si>
  <si>
    <t>大里西部NNi</t>
  </si>
  <si>
    <t>大里西部NiS</t>
  </si>
  <si>
    <t>新門司南</t>
  </si>
  <si>
    <t>新門司NNiS</t>
  </si>
  <si>
    <t>新門司</t>
  </si>
  <si>
    <t>葛原湯川</t>
  </si>
  <si>
    <t>湯川NNi</t>
  </si>
  <si>
    <t>横代NiS</t>
  </si>
  <si>
    <t>城野・守恒</t>
  </si>
  <si>
    <t>守恒NNi</t>
  </si>
  <si>
    <t>葛原S</t>
  </si>
  <si>
    <t>若園・小倉東</t>
  </si>
  <si>
    <t>企救ヶ丘NNi</t>
  </si>
  <si>
    <t>吉田NiS</t>
  </si>
  <si>
    <t>徳力・企救丘</t>
  </si>
  <si>
    <t>横代NNi</t>
  </si>
  <si>
    <t>曽根東NiS</t>
  </si>
  <si>
    <t>横代</t>
  </si>
  <si>
    <t>葛原NNi</t>
  </si>
  <si>
    <t>中曽根NiS</t>
  </si>
  <si>
    <t>徳力西部</t>
  </si>
  <si>
    <t>曽根東部NNi</t>
  </si>
  <si>
    <t>徳力S</t>
  </si>
  <si>
    <t>東谷</t>
  </si>
  <si>
    <t>曽根西部NNi</t>
  </si>
  <si>
    <t>企救丘S</t>
  </si>
  <si>
    <t>沼</t>
  </si>
  <si>
    <t>曽根中央NNi</t>
  </si>
  <si>
    <t>長行NNiS</t>
  </si>
  <si>
    <t>吉田</t>
  </si>
  <si>
    <t>長行</t>
  </si>
  <si>
    <t>上曽根</t>
  </si>
  <si>
    <t>朽網</t>
  </si>
  <si>
    <t>苅田</t>
  </si>
  <si>
    <t>苅田NNiS</t>
  </si>
  <si>
    <t>苅田中央</t>
  </si>
  <si>
    <t>勝山</t>
  </si>
  <si>
    <t>勝山YNNiS</t>
  </si>
  <si>
    <t>苅田西</t>
  </si>
  <si>
    <t>豊津Nni</t>
  </si>
  <si>
    <t>豊津</t>
  </si>
  <si>
    <t>豊津犀川</t>
  </si>
  <si>
    <t>犀川NNi</t>
  </si>
  <si>
    <t>行橋</t>
  </si>
  <si>
    <t>行橋NNiS</t>
  </si>
  <si>
    <t>行橋東部</t>
  </si>
  <si>
    <t>行橋中央NNiS</t>
  </si>
  <si>
    <t>行橋北部</t>
  </si>
  <si>
    <t>行橋西部</t>
  </si>
  <si>
    <t>行橋北部NNi</t>
  </si>
  <si>
    <t>行橋南部</t>
  </si>
  <si>
    <t>行橋南部NNiS</t>
  </si>
  <si>
    <t>新田原</t>
  </si>
  <si>
    <t>築城M</t>
  </si>
  <si>
    <t>築城NNiS</t>
  </si>
  <si>
    <t>吉富Ni</t>
  </si>
  <si>
    <t>椎田M</t>
  </si>
  <si>
    <t>椎田NNiS</t>
  </si>
  <si>
    <t>上毛町</t>
  </si>
  <si>
    <t>吉富</t>
  </si>
  <si>
    <t>吉富NS</t>
  </si>
  <si>
    <t>宇の島・松江</t>
  </si>
  <si>
    <t>角田NNi</t>
  </si>
  <si>
    <t>八屋Ni</t>
  </si>
  <si>
    <t>横武黒土Ni</t>
  </si>
  <si>
    <t>豊前北部N</t>
  </si>
  <si>
    <t>豊前</t>
  </si>
  <si>
    <t>豊前西部</t>
  </si>
  <si>
    <t>横武黒土</t>
  </si>
  <si>
    <t>豊前中央NNiS</t>
  </si>
  <si>
    <t>豊前南</t>
  </si>
  <si>
    <t>大分折込株式会社</t>
    <rPh sb="0" eb="8">
      <t>オオイタオリコミカブシキカイシャ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</si>
</sst>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\ 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ＭＳ ゴシック"/>
      <family val="3"/>
      <charset val="128"/>
    </font>
    <font>
      <sz val="2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rgb="FFFF000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DD7EE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11" fillId="0" borderId="0">
      <alignment vertical="center"/>
    </xf>
  </cellStyleXfs>
  <cellXfs count="171">
    <xf numFmtId="0" fontId="0" fillId="0" borderId="0" xfId="0"/>
    <xf numFmtId="0" fontId="2" fillId="0" borderId="0" xfId="0" applyFont="1"/>
    <xf numFmtId="176" fontId="2" fillId="0" borderId="0" xfId="2" applyNumberFormat="1" applyFont="1" applyAlignment="1">
      <alignment vertical="center"/>
    </xf>
    <xf numFmtId="38" fontId="4" fillId="0" borderId="1" xfId="0" applyNumberFormat="1" applyFont="1" applyBorder="1"/>
    <xf numFmtId="38" fontId="4" fillId="0" borderId="1" xfId="2" applyFont="1" applyBorder="1"/>
    <xf numFmtId="38" fontId="4" fillId="0" borderId="2" xfId="2" applyFont="1" applyBorder="1"/>
    <xf numFmtId="0" fontId="4" fillId="0" borderId="3" xfId="0" applyFont="1" applyBorder="1"/>
    <xf numFmtId="38" fontId="4" fillId="0" borderId="4" xfId="2" applyFont="1" applyBorder="1"/>
    <xf numFmtId="0" fontId="4" fillId="0" borderId="5" xfId="0" applyFont="1" applyBorder="1"/>
    <xf numFmtId="38" fontId="4" fillId="0" borderId="6" xfId="0" applyNumberFormat="1" applyFont="1" applyBorder="1"/>
    <xf numFmtId="38" fontId="4" fillId="0" borderId="6" xfId="2" applyFont="1" applyBorder="1"/>
    <xf numFmtId="38" fontId="4" fillId="0" borderId="7" xfId="0" applyNumberFormat="1" applyFont="1" applyBorder="1"/>
    <xf numFmtId="38" fontId="4" fillId="0" borderId="7" xfId="2" applyFont="1" applyBorder="1"/>
    <xf numFmtId="38" fontId="4" fillId="0" borderId="7" xfId="0" applyNumberFormat="1" applyFont="1" applyBorder="1" applyAlignment="1">
      <alignment horizontal="center"/>
    </xf>
    <xf numFmtId="38" fontId="4" fillId="0" borderId="8" xfId="2" applyFont="1" applyBorder="1"/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38" fontId="4" fillId="0" borderId="10" xfId="2" applyFont="1" applyBorder="1"/>
    <xf numFmtId="0" fontId="4" fillId="0" borderId="1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/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8" fontId="2" fillId="0" borderId="0" xfId="0" applyNumberFormat="1" applyFont="1"/>
    <xf numFmtId="38" fontId="4" fillId="0" borderId="0" xfId="0" applyNumberFormat="1" applyFont="1"/>
    <xf numFmtId="38" fontId="4" fillId="0" borderId="15" xfId="0" applyNumberFormat="1" applyFont="1" applyBorder="1"/>
    <xf numFmtId="0" fontId="4" fillId="0" borderId="5" xfId="0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38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8" fontId="4" fillId="0" borderId="1" xfId="3" applyNumberFormat="1" applyFont="1" applyBorder="1" applyAlignment="1">
      <alignment vertical="center" shrinkToFit="1"/>
    </xf>
    <xf numFmtId="38" fontId="7" fillId="0" borderId="1" xfId="0" applyNumberFormat="1" applyFont="1" applyBorder="1"/>
    <xf numFmtId="38" fontId="4" fillId="0" borderId="16" xfId="0" applyNumberFormat="1" applyFont="1" applyBorder="1"/>
    <xf numFmtId="38" fontId="4" fillId="0" borderId="1" xfId="3" applyNumberFormat="1" applyFont="1" applyBorder="1">
      <alignment vertical="center"/>
    </xf>
    <xf numFmtId="38" fontId="4" fillId="0" borderId="17" xfId="3" applyNumberFormat="1" applyFont="1" applyBorder="1">
      <alignment vertical="center"/>
    </xf>
    <xf numFmtId="38" fontId="4" fillId="0" borderId="1" xfId="0" applyNumberFormat="1" applyFont="1" applyBorder="1" applyAlignment="1">
      <alignment shrinkToFit="1"/>
    </xf>
    <xf numFmtId="38" fontId="7" fillId="0" borderId="1" xfId="0" applyNumberFormat="1" applyFont="1" applyBorder="1" applyAlignment="1">
      <alignment vertical="center" shrinkToFit="1"/>
    </xf>
    <xf numFmtId="38" fontId="4" fillId="0" borderId="18" xfId="3" applyNumberFormat="1" applyFont="1" applyBorder="1">
      <alignment vertical="center"/>
    </xf>
    <xf numFmtId="38" fontId="4" fillId="0" borderId="1" xfId="0" applyNumberFormat="1" applyFont="1" applyBorder="1" applyAlignment="1">
      <alignment vertical="center" shrinkToFit="1"/>
    </xf>
    <xf numFmtId="38" fontId="4" fillId="0" borderId="19" xfId="0" applyNumberFormat="1" applyFont="1" applyBorder="1"/>
    <xf numFmtId="0" fontId="4" fillId="0" borderId="1" xfId="3" applyFont="1" applyBorder="1">
      <alignment vertical="center"/>
    </xf>
    <xf numFmtId="38" fontId="4" fillId="0" borderId="11" xfId="0" applyNumberFormat="1" applyFont="1" applyBorder="1"/>
    <xf numFmtId="38" fontId="4" fillId="0" borderId="19" xfId="2" applyFont="1" applyBorder="1"/>
    <xf numFmtId="38" fontId="2" fillId="0" borderId="1" xfId="0" applyNumberFormat="1" applyFont="1" applyBorder="1"/>
    <xf numFmtId="38" fontId="7" fillId="0" borderId="1" xfId="0" applyNumberFormat="1" applyFont="1" applyBorder="1" applyAlignment="1">
      <alignment shrinkToFit="1"/>
    </xf>
    <xf numFmtId="0" fontId="4" fillId="0" borderId="15" xfId="0" applyFont="1" applyBorder="1" applyAlignment="1">
      <alignment horizontal="center"/>
    </xf>
    <xf numFmtId="38" fontId="4" fillId="0" borderId="20" xfId="0" applyNumberFormat="1" applyFont="1" applyBorder="1" applyAlignment="1">
      <alignment horizontal="center"/>
    </xf>
    <xf numFmtId="38" fontId="4" fillId="0" borderId="21" xfId="0" applyNumberFormat="1" applyFont="1" applyBorder="1"/>
    <xf numFmtId="38" fontId="4" fillId="0" borderId="2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3" applyFont="1" applyBorder="1">
      <alignment vertical="center"/>
    </xf>
    <xf numFmtId="0" fontId="4" fillId="0" borderId="1" xfId="3" applyFont="1" applyBorder="1" applyAlignment="1">
      <alignment vertical="center" shrinkToFit="1"/>
    </xf>
    <xf numFmtId="38" fontId="4" fillId="0" borderId="15" xfId="0" applyNumberFormat="1" applyFont="1" applyBorder="1" applyAlignment="1">
      <alignment horizontal="center"/>
    </xf>
    <xf numFmtId="38" fontId="4" fillId="0" borderId="15" xfId="0" applyNumberFormat="1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49" fontId="4" fillId="0" borderId="16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/>
    </xf>
    <xf numFmtId="176" fontId="6" fillId="0" borderId="1" xfId="2" applyNumberFormat="1" applyFont="1" applyBorder="1" applyAlignment="1">
      <alignment vertical="center"/>
    </xf>
    <xf numFmtId="176" fontId="6" fillId="0" borderId="1" xfId="2" applyNumberFormat="1" applyFont="1" applyBorder="1" applyAlignment="1">
      <alignment horizontal="right" vertical="center"/>
    </xf>
    <xf numFmtId="176" fontId="6" fillId="0" borderId="19" xfId="2" applyNumberFormat="1" applyFont="1" applyBorder="1" applyAlignment="1">
      <alignment vertical="center"/>
    </xf>
    <xf numFmtId="176" fontId="6" fillId="0" borderId="6" xfId="2" applyNumberFormat="1" applyFont="1" applyBorder="1" applyAlignment="1">
      <alignment vertical="center"/>
    </xf>
    <xf numFmtId="176" fontId="6" fillId="0" borderId="6" xfId="2" applyNumberFormat="1" applyFont="1" applyBorder="1" applyAlignment="1">
      <alignment horizontal="right" vertical="center"/>
    </xf>
    <xf numFmtId="176" fontId="6" fillId="0" borderId="1" xfId="2" applyNumberFormat="1" applyFont="1" applyFill="1" applyBorder="1" applyAlignment="1">
      <alignment vertical="center"/>
    </xf>
    <xf numFmtId="176" fontId="6" fillId="0" borderId="2" xfId="2" applyNumberFormat="1" applyFont="1" applyBorder="1" applyAlignment="1">
      <alignment vertical="center"/>
    </xf>
    <xf numFmtId="0" fontId="2" fillId="2" borderId="24" xfId="0" applyFont="1" applyFill="1" applyBorder="1" applyAlignment="1">
      <alignment horizontal="right" vertical="center"/>
    </xf>
    <xf numFmtId="49" fontId="2" fillId="2" borderId="25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176" fontId="6" fillId="2" borderId="25" xfId="2" applyNumberFormat="1" applyFont="1" applyFill="1" applyBorder="1" applyAlignment="1">
      <alignment vertical="center"/>
    </xf>
    <xf numFmtId="176" fontId="6" fillId="2" borderId="25" xfId="2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2" fillId="3" borderId="26" xfId="0" applyFont="1" applyFill="1" applyBorder="1" applyAlignment="1">
      <alignment horizontal="center" vertical="center"/>
    </xf>
    <xf numFmtId="0" fontId="4" fillId="0" borderId="18" xfId="3" applyFont="1" applyBorder="1" applyAlignment="1">
      <alignment vertical="center" shrinkToFit="1"/>
    </xf>
    <xf numFmtId="3" fontId="4" fillId="0" borderId="1" xfId="3" applyNumberFormat="1" applyFont="1" applyBorder="1">
      <alignment vertical="center"/>
    </xf>
    <xf numFmtId="38" fontId="12" fillId="0" borderId="1" xfId="0" applyNumberFormat="1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4" fillId="0" borderId="1" xfId="3" applyFont="1" applyBorder="1" applyAlignment="1" applyProtection="1">
      <alignment horizontal="right" vertical="center"/>
      <protection locked="0"/>
    </xf>
    <xf numFmtId="0" fontId="4" fillId="0" borderId="1" xfId="3" applyFont="1" applyBorder="1" applyProtection="1">
      <alignment vertical="center"/>
      <protection locked="0"/>
    </xf>
    <xf numFmtId="0" fontId="1" fillId="0" borderId="1" xfId="3" applyBorder="1">
      <alignment vertical="center"/>
    </xf>
    <xf numFmtId="3" fontId="12" fillId="0" borderId="1" xfId="1" applyNumberFormat="1" applyFont="1" applyBorder="1" applyAlignment="1">
      <alignment vertical="center"/>
    </xf>
    <xf numFmtId="3" fontId="12" fillId="0" borderId="19" xfId="1" applyNumberFormat="1" applyFont="1" applyBorder="1" applyAlignment="1">
      <alignment vertical="center"/>
    </xf>
    <xf numFmtId="3" fontId="12" fillId="3" borderId="27" xfId="1" applyNumberFormat="1" applyFont="1" applyFill="1" applyBorder="1" applyAlignment="1">
      <alignment vertical="center"/>
    </xf>
    <xf numFmtId="3" fontId="12" fillId="0" borderId="6" xfId="1" applyNumberFormat="1" applyFont="1" applyBorder="1" applyAlignment="1">
      <alignment vertical="center"/>
    </xf>
    <xf numFmtId="38" fontId="2" fillId="0" borderId="0" xfId="0" applyNumberFormat="1" applyFont="1" applyAlignment="1">
      <alignment vertical="center"/>
    </xf>
    <xf numFmtId="0" fontId="13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32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13" fillId="0" borderId="34" xfId="0" applyFont="1" applyBorder="1" applyAlignment="1">
      <alignment vertical="center" wrapText="1"/>
    </xf>
    <xf numFmtId="0" fontId="13" fillId="0" borderId="3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19" xfId="2" applyNumberFormat="1" applyFont="1" applyBorder="1" applyAlignment="1">
      <alignment horizontal="center" vertical="center"/>
    </xf>
    <xf numFmtId="176" fontId="2" fillId="0" borderId="6" xfId="2" applyNumberFormat="1" applyFont="1" applyBorder="1" applyAlignment="1">
      <alignment horizontal="center" vertical="center"/>
    </xf>
    <xf numFmtId="0" fontId="9" fillId="0" borderId="0" xfId="0" applyFont="1" applyAlignment="1">
      <alignment horizontal="center" shrinkToFit="1"/>
    </xf>
    <xf numFmtId="0" fontId="4" fillId="0" borderId="0" xfId="0" applyFont="1" applyAlignment="1">
      <alignment horizontal="right" vertical="center"/>
    </xf>
    <xf numFmtId="31" fontId="4" fillId="0" borderId="0" xfId="0" applyNumberFormat="1" applyFont="1" applyAlignment="1">
      <alignment horizontal="center" vertical="center"/>
    </xf>
    <xf numFmtId="176" fontId="2" fillId="0" borderId="0" xfId="2" applyNumberFormat="1" applyFont="1" applyBorder="1" applyAlignment="1">
      <alignment horizontal="center"/>
    </xf>
    <xf numFmtId="176" fontId="2" fillId="0" borderId="22" xfId="2" applyNumberFormat="1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31" fontId="4" fillId="0" borderId="0" xfId="0" applyNumberFormat="1" applyFont="1" applyAlignment="1">
      <alignment horizontal="center" vertical="top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177" fontId="5" fillId="0" borderId="11" xfId="2" applyNumberFormat="1" applyFont="1" applyBorder="1" applyAlignment="1">
      <alignment horizontal="right" vertical="center"/>
    </xf>
    <xf numFmtId="177" fontId="5" fillId="0" borderId="14" xfId="2" applyNumberFormat="1" applyFont="1" applyBorder="1" applyAlignment="1">
      <alignment horizontal="right" vertical="center"/>
    </xf>
    <xf numFmtId="177" fontId="5" fillId="0" borderId="5" xfId="2" applyNumberFormat="1" applyFont="1" applyBorder="1" applyAlignment="1">
      <alignment horizontal="right" vertical="center"/>
    </xf>
    <xf numFmtId="177" fontId="5" fillId="0" borderId="0" xfId="2" applyNumberFormat="1" applyFont="1" applyBorder="1" applyAlignment="1">
      <alignment horizontal="right" vertical="center"/>
    </xf>
    <xf numFmtId="177" fontId="5" fillId="0" borderId="9" xfId="2" applyNumberFormat="1" applyFont="1" applyBorder="1" applyAlignment="1">
      <alignment horizontal="right" vertical="center"/>
    </xf>
    <xf numFmtId="177" fontId="5" fillId="0" borderId="34" xfId="2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38" fontId="5" fillId="0" borderId="11" xfId="2" applyFont="1" applyBorder="1" applyAlignment="1">
      <alignment horizontal="right" vertic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4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</cellXfs>
  <cellStyles count="5">
    <cellStyle name="桁区切り" xfId="1" builtinId="6"/>
    <cellStyle name="桁区切り 2" xfId="2" xr:uid="{F7633D89-854B-468C-B7C0-FF503EAEEEA1}"/>
    <cellStyle name="標準" xfId="0" builtinId="0"/>
    <cellStyle name="標準 2" xfId="3" xr:uid="{CE19D194-D156-4DFC-BBE6-9585F46C1E75}"/>
    <cellStyle name="標準 3" xfId="4" xr:uid="{E932E024-F126-4670-8500-46E095EA3B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26" name="Line 20">
          <a:extLst>
            <a:ext uri="{FF2B5EF4-FFF2-40B4-BE49-F238E27FC236}">
              <a16:creationId xmlns:a16="http://schemas.microsoft.com/office/drawing/2014/main" id="{7D857F40-2411-4EB8-D45F-24474DB9F49E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2050" name="Line 3">
          <a:extLst>
            <a:ext uri="{FF2B5EF4-FFF2-40B4-BE49-F238E27FC236}">
              <a16:creationId xmlns:a16="http://schemas.microsoft.com/office/drawing/2014/main" id="{36DBA4A4-A5A2-81AF-5F68-7D9D705129B7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3177" name="Line 3">
          <a:extLst>
            <a:ext uri="{FF2B5EF4-FFF2-40B4-BE49-F238E27FC236}">
              <a16:creationId xmlns:a16="http://schemas.microsoft.com/office/drawing/2014/main" id="{97E9D015-78FC-BB1E-9DB7-3545775ACFC5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4098" name="Line 3">
          <a:extLst>
            <a:ext uri="{FF2B5EF4-FFF2-40B4-BE49-F238E27FC236}">
              <a16:creationId xmlns:a16="http://schemas.microsoft.com/office/drawing/2014/main" id="{85CD3F08-3F8A-7773-73E5-E86111361F81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5228" name="Line 3">
          <a:extLst>
            <a:ext uri="{FF2B5EF4-FFF2-40B4-BE49-F238E27FC236}">
              <a16:creationId xmlns:a16="http://schemas.microsoft.com/office/drawing/2014/main" id="{65193C80-12FD-2245-C3F3-2EEEC697A98B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6146" name="Line 3">
          <a:extLst>
            <a:ext uri="{FF2B5EF4-FFF2-40B4-BE49-F238E27FC236}">
              <a16:creationId xmlns:a16="http://schemas.microsoft.com/office/drawing/2014/main" id="{8F0D95A7-4434-EA3B-F8BC-19F5CD10C83D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7289" name="Line 3">
          <a:extLst>
            <a:ext uri="{FF2B5EF4-FFF2-40B4-BE49-F238E27FC236}">
              <a16:creationId xmlns:a16="http://schemas.microsoft.com/office/drawing/2014/main" id="{B383BCA8-9210-D90A-2E3E-3CD496502967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8194" name="Line 3">
          <a:extLst>
            <a:ext uri="{FF2B5EF4-FFF2-40B4-BE49-F238E27FC236}">
              <a16:creationId xmlns:a16="http://schemas.microsoft.com/office/drawing/2014/main" id="{33BCE916-BC72-0DD7-3E7E-0D96FB857F34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9221" name="Line 3">
          <a:extLst>
            <a:ext uri="{FF2B5EF4-FFF2-40B4-BE49-F238E27FC236}">
              <a16:creationId xmlns:a16="http://schemas.microsoft.com/office/drawing/2014/main" id="{667E5690-3E9D-9302-AD14-2154F4439BA1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355" name="Line 3">
          <a:extLst>
            <a:ext uri="{FF2B5EF4-FFF2-40B4-BE49-F238E27FC236}">
              <a16:creationId xmlns:a16="http://schemas.microsoft.com/office/drawing/2014/main" id="{6B535485-AFB0-11B1-5266-1D299E6EA434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1266" name="Line 3">
          <a:extLst>
            <a:ext uri="{FF2B5EF4-FFF2-40B4-BE49-F238E27FC236}">
              <a16:creationId xmlns:a16="http://schemas.microsoft.com/office/drawing/2014/main" id="{39E5729C-00D6-E433-70C8-BB4A53AC7A33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2393" name="Line 3">
          <a:extLst>
            <a:ext uri="{FF2B5EF4-FFF2-40B4-BE49-F238E27FC236}">
              <a16:creationId xmlns:a16="http://schemas.microsoft.com/office/drawing/2014/main" id="{4147D8F9-9E04-80D7-2899-1B53261F247A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3314" name="Line 3">
          <a:extLst>
            <a:ext uri="{FF2B5EF4-FFF2-40B4-BE49-F238E27FC236}">
              <a16:creationId xmlns:a16="http://schemas.microsoft.com/office/drawing/2014/main" id="{26A0F019-C2B0-1DB1-6699-A6E778C9E795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4338" name="Line 3">
          <a:extLst>
            <a:ext uri="{FF2B5EF4-FFF2-40B4-BE49-F238E27FC236}">
              <a16:creationId xmlns:a16="http://schemas.microsoft.com/office/drawing/2014/main" id="{0B2432FB-0F7B-7CF5-3E7C-36929AEE7890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5362" name="Line 3">
          <a:extLst>
            <a:ext uri="{FF2B5EF4-FFF2-40B4-BE49-F238E27FC236}">
              <a16:creationId xmlns:a16="http://schemas.microsoft.com/office/drawing/2014/main" id="{C26A0B6D-CE7B-9F07-2AC2-A711BBC96EA1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6386" name="Line 3">
          <a:extLst>
            <a:ext uri="{FF2B5EF4-FFF2-40B4-BE49-F238E27FC236}">
              <a16:creationId xmlns:a16="http://schemas.microsoft.com/office/drawing/2014/main" id="{E6EBE0D5-2F2F-D029-DE33-4D3C79A5E2F5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7410" name="Line 3">
          <a:extLst>
            <a:ext uri="{FF2B5EF4-FFF2-40B4-BE49-F238E27FC236}">
              <a16:creationId xmlns:a16="http://schemas.microsoft.com/office/drawing/2014/main" id="{B52C9D79-F029-03B0-7A14-D3D30021A8D9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8535" name="Line 3">
          <a:extLst>
            <a:ext uri="{FF2B5EF4-FFF2-40B4-BE49-F238E27FC236}">
              <a16:creationId xmlns:a16="http://schemas.microsoft.com/office/drawing/2014/main" id="{D8BE0E4C-10AE-F90A-FAC0-B6AC95A40955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9458" name="Line 3">
          <a:extLst>
            <a:ext uri="{FF2B5EF4-FFF2-40B4-BE49-F238E27FC236}">
              <a16:creationId xmlns:a16="http://schemas.microsoft.com/office/drawing/2014/main" id="{B267FC46-B7B4-95BC-DC87-058AAAFCA9BF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2</xdr:col>
      <xdr:colOff>0</xdr:colOff>
      <xdr:row>10</xdr:row>
      <xdr:rowOff>152400</xdr:rowOff>
    </xdr:to>
    <xdr:sp macro="" textlink="">
      <xdr:nvSpPr>
        <xdr:cNvPr id="20482" name="Line 3">
          <a:extLst>
            <a:ext uri="{FF2B5EF4-FFF2-40B4-BE49-F238E27FC236}">
              <a16:creationId xmlns:a16="http://schemas.microsoft.com/office/drawing/2014/main" id="{98FBA541-9504-1822-CDDC-55B413A2D940}"/>
            </a:ext>
          </a:extLst>
        </xdr:cNvPr>
        <xdr:cNvSpPr>
          <a:spLocks noChangeShapeType="1"/>
        </xdr:cNvSpPr>
      </xdr:nvSpPr>
      <xdr:spPr bwMode="auto">
        <a:xfrm flipH="1" flipV="1">
          <a:off x="0" y="1200150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21506" name="Line 3">
          <a:extLst>
            <a:ext uri="{FF2B5EF4-FFF2-40B4-BE49-F238E27FC236}">
              <a16:creationId xmlns:a16="http://schemas.microsoft.com/office/drawing/2014/main" id="{8DE6EAD2-8737-4D28-B861-15E2589F1E66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55D0C-25C2-4B74-949D-FF7C349CE3FD}">
  <dimension ref="A1:W84"/>
  <sheetViews>
    <sheetView showZeros="0" zoomScale="80" zoomScaleNormal="80" workbookViewId="0">
      <pane ySplit="6" topLeftCell="A46" activePane="bottomLeft" state="frozen"/>
      <selection pane="bottomLeft" activeCell="P3" sqref="P3:R4"/>
    </sheetView>
  </sheetViews>
  <sheetFormatPr defaultColWidth="9" defaultRowHeight="16.5" x14ac:dyDescent="0.2"/>
  <cols>
    <col min="1" max="1" width="22.6328125" style="66" customWidth="1"/>
    <col min="2" max="2" width="9" style="67"/>
    <col min="3" max="3" width="8.36328125" style="68" customWidth="1"/>
    <col min="4" max="15" width="10.6328125" style="68" customWidth="1"/>
    <col min="16" max="16" width="13.26953125" style="68" customWidth="1"/>
    <col min="17" max="17" width="13.36328125" style="2" bestFit="1" customWidth="1"/>
    <col min="18" max="18" width="9" style="61"/>
    <col min="19" max="19" width="10.6328125" style="68" customWidth="1"/>
    <col min="20" max="21" width="9" style="68"/>
    <col min="22" max="22" width="10.7265625" style="68" bestFit="1" customWidth="1"/>
    <col min="23" max="16384" width="9" style="68"/>
  </cols>
  <sheetData>
    <row r="1" spans="1:23" ht="4.5" customHeight="1" x14ac:dyDescent="0.2">
      <c r="D1" s="127" t="s">
        <v>265</v>
      </c>
      <c r="E1" s="127"/>
      <c r="F1" s="127"/>
      <c r="G1" s="127"/>
      <c r="H1" s="127"/>
      <c r="I1" s="127"/>
      <c r="J1" s="127"/>
      <c r="K1" s="127"/>
      <c r="L1" s="127"/>
      <c r="M1" s="127"/>
      <c r="Q1" s="128"/>
      <c r="R1" s="128"/>
    </row>
    <row r="2" spans="1:23" ht="7.5" customHeight="1" x14ac:dyDescent="0.2">
      <c r="D2" s="127"/>
      <c r="E2" s="127"/>
      <c r="F2" s="127"/>
      <c r="G2" s="127"/>
      <c r="H2" s="127"/>
      <c r="I2" s="127"/>
      <c r="J2" s="127"/>
      <c r="K2" s="127"/>
      <c r="L2" s="127"/>
      <c r="M2" s="127"/>
      <c r="Q2" s="128"/>
      <c r="R2" s="128"/>
    </row>
    <row r="3" spans="1:23" ht="21.75" customHeight="1" x14ac:dyDescent="0.2"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9">
        <v>46296</v>
      </c>
      <c r="O3" s="129"/>
      <c r="P3" s="130" t="s">
        <v>1151</v>
      </c>
      <c r="Q3" s="130"/>
      <c r="R3" s="130"/>
    </row>
    <row r="4" spans="1:23" ht="5.25" customHeight="1" x14ac:dyDescent="0.2">
      <c r="F4" s="69"/>
      <c r="G4" s="70"/>
      <c r="H4" s="70"/>
      <c r="I4" s="70"/>
      <c r="J4" s="70"/>
      <c r="K4" s="70"/>
      <c r="L4" s="70"/>
      <c r="N4" s="129"/>
      <c r="O4" s="129"/>
      <c r="P4" s="131"/>
      <c r="Q4" s="131"/>
      <c r="R4" s="131"/>
    </row>
    <row r="5" spans="1:23" s="61" customFormat="1" ht="17.5" customHeight="1" x14ac:dyDescent="0.2">
      <c r="A5" s="132" t="s">
        <v>266</v>
      </c>
      <c r="B5" s="134" t="s">
        <v>267</v>
      </c>
      <c r="C5" s="123"/>
      <c r="D5" s="121" t="s">
        <v>268</v>
      </c>
      <c r="E5" s="122"/>
      <c r="F5" s="121" t="s">
        <v>269</v>
      </c>
      <c r="G5" s="122"/>
      <c r="H5" s="121" t="s">
        <v>270</v>
      </c>
      <c r="I5" s="122"/>
      <c r="J5" s="121" t="s">
        <v>271</v>
      </c>
      <c r="K5" s="122"/>
      <c r="L5" s="121" t="s">
        <v>272</v>
      </c>
      <c r="M5" s="122"/>
      <c r="N5" s="121" t="s">
        <v>114</v>
      </c>
      <c r="O5" s="122"/>
      <c r="P5" s="123" t="s">
        <v>383</v>
      </c>
      <c r="Q5" s="125" t="s">
        <v>421</v>
      </c>
      <c r="R5" s="123" t="s">
        <v>273</v>
      </c>
      <c r="S5" s="71">
        <v>26.01</v>
      </c>
    </row>
    <row r="6" spans="1:23" s="61" customFormat="1" ht="17.5" customHeight="1" x14ac:dyDescent="0.2">
      <c r="A6" s="133"/>
      <c r="B6" s="135"/>
      <c r="C6" s="124"/>
      <c r="D6" s="59" t="s">
        <v>378</v>
      </c>
      <c r="E6" s="76" t="s">
        <v>377</v>
      </c>
      <c r="F6" s="59" t="s">
        <v>378</v>
      </c>
      <c r="G6" s="76" t="s">
        <v>377</v>
      </c>
      <c r="H6" s="59" t="s">
        <v>378</v>
      </c>
      <c r="I6" s="76" t="s">
        <v>377</v>
      </c>
      <c r="J6" s="59" t="s">
        <v>378</v>
      </c>
      <c r="K6" s="76" t="s">
        <v>377</v>
      </c>
      <c r="L6" s="59" t="s">
        <v>378</v>
      </c>
      <c r="M6" s="76" t="s">
        <v>377</v>
      </c>
      <c r="N6" s="59" t="s">
        <v>378</v>
      </c>
      <c r="O6" s="76" t="s">
        <v>377</v>
      </c>
      <c r="P6" s="124"/>
      <c r="Q6" s="126"/>
      <c r="R6" s="124"/>
      <c r="S6" s="72" t="s">
        <v>422</v>
      </c>
    </row>
    <row r="7" spans="1:23" ht="25" customHeight="1" x14ac:dyDescent="0.2">
      <c r="A7" s="73" t="s">
        <v>275</v>
      </c>
      <c r="B7" s="74" t="s">
        <v>274</v>
      </c>
      <c r="C7" s="60" t="s">
        <v>276</v>
      </c>
      <c r="D7" s="81">
        <f>大牟田市!$D$41</f>
        <v>4960</v>
      </c>
      <c r="E7" s="81">
        <f>大牟田市!$E$41</f>
        <v>0</v>
      </c>
      <c r="F7" s="81">
        <f>大牟田市!$G$41</f>
        <v>2330</v>
      </c>
      <c r="G7" s="81">
        <f>大牟田市!$H$41</f>
        <v>0</v>
      </c>
      <c r="H7" s="81">
        <f>大牟田市!$J$41</f>
        <v>2060</v>
      </c>
      <c r="I7" s="81">
        <f>大牟田市!$K$41</f>
        <v>0</v>
      </c>
      <c r="J7" s="81">
        <f>大牟田市!$M$41</f>
        <v>7250</v>
      </c>
      <c r="K7" s="81">
        <f>大牟田市!$N$41</f>
        <v>0</v>
      </c>
      <c r="L7" s="81">
        <f>大牟田市!$P$41</f>
        <v>0</v>
      </c>
      <c r="M7" s="81">
        <f>大牟田市!$Q$41</f>
        <v>0</v>
      </c>
      <c r="N7" s="81">
        <f>大牟田市!$S$41</f>
        <v>0</v>
      </c>
      <c r="O7" s="81">
        <f>大牟田市!$T$41</f>
        <v>0</v>
      </c>
      <c r="P7" s="82">
        <f>SUM(D7,F7,H7,J7,L7,N7)</f>
        <v>16600</v>
      </c>
      <c r="Q7" s="81">
        <f>SUM(E7,G7,I7,K7,M7,O7)</f>
        <v>0</v>
      </c>
      <c r="R7" s="94">
        <v>1</v>
      </c>
      <c r="S7" s="107">
        <v>54590</v>
      </c>
    </row>
    <row r="8" spans="1:23" ht="25" customHeight="1" thickBot="1" x14ac:dyDescent="0.25">
      <c r="A8" s="73" t="s">
        <v>277</v>
      </c>
      <c r="B8" s="74" t="s">
        <v>278</v>
      </c>
      <c r="C8" s="60" t="s">
        <v>276</v>
      </c>
      <c r="D8" s="81">
        <f>'みやま市・柳川市・大川市・三潴郡 '!$D$24</f>
        <v>1480</v>
      </c>
      <c r="E8" s="81">
        <f>'みやま市・柳川市・大川市・三潴郡 '!$E$24</f>
        <v>0</v>
      </c>
      <c r="F8" s="81">
        <f>'みやま市・柳川市・大川市・三潴郡 '!$G$24</f>
        <v>0</v>
      </c>
      <c r="G8" s="81">
        <f>'みやま市・柳川市・大川市・三潴郡 '!$H$24</f>
        <v>0</v>
      </c>
      <c r="H8" s="81">
        <f>'みやま市・柳川市・大川市・三潴郡 '!$J$24</f>
        <v>970</v>
      </c>
      <c r="I8" s="81">
        <f>'みやま市・柳川市・大川市・三潴郡 '!$K$24</f>
        <v>0</v>
      </c>
      <c r="J8" s="81">
        <f>'みやま市・柳川市・大川市・三潴郡 '!$M$24</f>
        <v>2950</v>
      </c>
      <c r="K8" s="81">
        <f>'みやま市・柳川市・大川市・三潴郡 '!$N$24</f>
        <v>0</v>
      </c>
      <c r="L8" s="81">
        <f>'みやま市・柳川市・大川市・三潴郡 '!$P$24</f>
        <v>0</v>
      </c>
      <c r="M8" s="81">
        <f>'みやま市・柳川市・大川市・三潴郡 '!$Q$24</f>
        <v>0</v>
      </c>
      <c r="N8" s="81">
        <f>'みやま市・柳川市・大川市・三潴郡 '!$S$24</f>
        <v>0</v>
      </c>
      <c r="O8" s="81">
        <f>'みやま市・柳川市・大川市・三潴郡 '!$T$24</f>
        <v>0</v>
      </c>
      <c r="P8" s="82">
        <f t="shared" ref="P8:P60" si="0">SUM(D8,F8,H8,J8,L8,N8)</f>
        <v>5400</v>
      </c>
      <c r="Q8" s="81">
        <f t="shared" ref="Q8:Q60" si="1">SUM(E8,G8,I8,K8,M8,O8)</f>
        <v>0</v>
      </c>
      <c r="R8" s="94">
        <v>2</v>
      </c>
      <c r="S8" s="107">
        <v>14613</v>
      </c>
    </row>
    <row r="9" spans="1:23" ht="25" customHeight="1" x14ac:dyDescent="0.2">
      <c r="A9" s="73" t="s">
        <v>279</v>
      </c>
      <c r="B9" s="74" t="s">
        <v>280</v>
      </c>
      <c r="C9" s="60" t="s">
        <v>276</v>
      </c>
      <c r="D9" s="81">
        <f>'みやま市・柳川市・大川市・三潴郡 '!$D$35</f>
        <v>2110</v>
      </c>
      <c r="E9" s="81">
        <f>'みやま市・柳川市・大川市・三潴郡 '!$E$35</f>
        <v>0</v>
      </c>
      <c r="F9" s="81">
        <f>'みやま市・柳川市・大川市・三潴郡 '!$G$35</f>
        <v>0</v>
      </c>
      <c r="G9" s="81">
        <f>'みやま市・柳川市・大川市・三潴郡 '!$H$35</f>
        <v>0</v>
      </c>
      <c r="H9" s="81">
        <f>'みやま市・柳川市・大川市・三潴郡 '!$J$35</f>
        <v>710</v>
      </c>
      <c r="I9" s="81">
        <f>'みやま市・柳川市・大川市・三潴郡 '!$K$35</f>
        <v>0</v>
      </c>
      <c r="J9" s="81">
        <f>'みやま市・柳川市・大川市・三潴郡 '!$M$35</f>
        <v>5970</v>
      </c>
      <c r="K9" s="81">
        <f>'みやま市・柳川市・大川市・三潴郡 '!$N$35</f>
        <v>0</v>
      </c>
      <c r="L9" s="81">
        <f>'みやま市・柳川市・大川市・三潴郡 '!$P$35</f>
        <v>0</v>
      </c>
      <c r="M9" s="81">
        <f>'みやま市・柳川市・大川市・三潴郡 '!$Q$35</f>
        <v>0</v>
      </c>
      <c r="N9" s="81">
        <f>'みやま市・柳川市・大川市・三潴郡 '!$S$35</f>
        <v>0</v>
      </c>
      <c r="O9" s="81">
        <f>'みやま市・柳川市・大川市・三潴郡 '!$T$35</f>
        <v>0</v>
      </c>
      <c r="P9" s="82">
        <f t="shared" si="0"/>
        <v>8790</v>
      </c>
      <c r="Q9" s="81">
        <f t="shared" si="1"/>
        <v>0</v>
      </c>
      <c r="R9" s="94">
        <v>2</v>
      </c>
      <c r="S9" s="107">
        <v>26674</v>
      </c>
      <c r="T9" s="112" t="s">
        <v>486</v>
      </c>
      <c r="U9" s="113"/>
      <c r="V9" s="113"/>
      <c r="W9" s="114"/>
    </row>
    <row r="10" spans="1:23" ht="25" customHeight="1" x14ac:dyDescent="0.2">
      <c r="A10" s="73" t="s">
        <v>281</v>
      </c>
      <c r="B10" s="74" t="s">
        <v>282</v>
      </c>
      <c r="C10" s="60" t="s">
        <v>276</v>
      </c>
      <c r="D10" s="81">
        <f>'みやま市・柳川市・大川市・三潴郡 '!$D$46</f>
        <v>940</v>
      </c>
      <c r="E10" s="81">
        <f>'みやま市・柳川市・大川市・三潴郡 '!$E$46</f>
        <v>0</v>
      </c>
      <c r="F10" s="81">
        <f>'みやま市・柳川市・大川市・三潴郡 '!$G$46</f>
        <v>340</v>
      </c>
      <c r="G10" s="81">
        <f>'みやま市・柳川市・大川市・三潴郡 '!$H$46</f>
        <v>0</v>
      </c>
      <c r="H10" s="81">
        <f>'みやま市・柳川市・大川市・三潴郡 '!$J$46</f>
        <v>210</v>
      </c>
      <c r="I10" s="81">
        <f>'みやま市・柳川市・大川市・三潴郡 '!$K$46</f>
        <v>0</v>
      </c>
      <c r="J10" s="81">
        <f>'みやま市・柳川市・大川市・三潴郡 '!$M$46</f>
        <v>3460</v>
      </c>
      <c r="K10" s="81">
        <f>'みやま市・柳川市・大川市・三潴郡 '!$N$46</f>
        <v>0</v>
      </c>
      <c r="L10" s="81">
        <f>'みやま市・柳川市・大川市・三潴郡 '!$P$46</f>
        <v>0</v>
      </c>
      <c r="M10" s="81">
        <f>'みやま市・柳川市・大川市・三潴郡 '!$Q$46</f>
        <v>0</v>
      </c>
      <c r="N10" s="81">
        <f>'みやま市・柳川市・大川市・三潴郡 '!$S$46</f>
        <v>0</v>
      </c>
      <c r="O10" s="81">
        <f>'みやま市・柳川市・大川市・三潴郡 '!$T$46</f>
        <v>0</v>
      </c>
      <c r="P10" s="82">
        <f t="shared" si="0"/>
        <v>4950</v>
      </c>
      <c r="Q10" s="81">
        <f t="shared" si="1"/>
        <v>0</v>
      </c>
      <c r="R10" s="94">
        <v>2</v>
      </c>
      <c r="S10" s="107">
        <v>14022</v>
      </c>
      <c r="T10" s="115"/>
      <c r="U10" s="116"/>
      <c r="V10" s="116"/>
      <c r="W10" s="117"/>
    </row>
    <row r="11" spans="1:23" ht="25" customHeight="1" x14ac:dyDescent="0.2">
      <c r="A11" s="73" t="s">
        <v>283</v>
      </c>
      <c r="B11" s="74" t="s">
        <v>284</v>
      </c>
      <c r="C11" s="60" t="s">
        <v>276</v>
      </c>
      <c r="D11" s="81">
        <f>'みやま市・柳川市・大川市・三潴郡 '!$D$56</f>
        <v>500</v>
      </c>
      <c r="E11" s="81">
        <f>'みやま市・柳川市・大川市・三潴郡 '!$E$56</f>
        <v>0</v>
      </c>
      <c r="F11" s="81">
        <f>'みやま市・柳川市・大川市・三潴郡 '!$G$56</f>
        <v>0</v>
      </c>
      <c r="G11" s="81">
        <f>'みやま市・柳川市・大川市・三潴郡 '!$H$56</f>
        <v>0</v>
      </c>
      <c r="H11" s="81">
        <f>'みやま市・柳川市・大川市・三潴郡 '!$J$56</f>
        <v>0</v>
      </c>
      <c r="I11" s="81">
        <f>'みやま市・柳川市・大川市・三潴郡 '!$K$56</f>
        <v>0</v>
      </c>
      <c r="J11" s="81">
        <f>'みやま市・柳川市・大川市・三潴郡 '!$M$56</f>
        <v>2060</v>
      </c>
      <c r="K11" s="81">
        <f>'みやま市・柳川市・大川市・三潴郡 '!$N$56</f>
        <v>0</v>
      </c>
      <c r="L11" s="81">
        <f>'みやま市・柳川市・大川市・三潴郡 '!$P$56</f>
        <v>0</v>
      </c>
      <c r="M11" s="81">
        <f>'みやま市・柳川市・大川市・三潴郡 '!$Q$56</f>
        <v>0</v>
      </c>
      <c r="N11" s="81">
        <f>'みやま市・柳川市・大川市・三潴郡 '!$S$56</f>
        <v>0</v>
      </c>
      <c r="O11" s="81">
        <f>'みやま市・柳川市・大川市・三潴郡 '!$T$56</f>
        <v>0</v>
      </c>
      <c r="P11" s="82">
        <f t="shared" si="0"/>
        <v>2560</v>
      </c>
      <c r="Q11" s="81">
        <f t="shared" si="1"/>
        <v>0</v>
      </c>
      <c r="R11" s="94">
        <v>2</v>
      </c>
      <c r="S11" s="107">
        <v>5430</v>
      </c>
      <c r="T11" s="115"/>
      <c r="U11" s="116"/>
      <c r="V11" s="116"/>
      <c r="W11" s="117"/>
    </row>
    <row r="12" spans="1:23" ht="25" customHeight="1" x14ac:dyDescent="0.2">
      <c r="A12" s="73" t="s">
        <v>285</v>
      </c>
      <c r="B12" s="74" t="s">
        <v>286</v>
      </c>
      <c r="C12" s="60" t="s">
        <v>276</v>
      </c>
      <c r="D12" s="81">
        <f>筑後市・八女市郡!$D$25</f>
        <v>2340</v>
      </c>
      <c r="E12" s="81">
        <f>筑後市・八女市郡!$E$25</f>
        <v>0</v>
      </c>
      <c r="F12" s="81">
        <f>筑後市・八女市郡!$G$25</f>
        <v>0</v>
      </c>
      <c r="G12" s="81">
        <f>筑後市・八女市郡!$H$25</f>
        <v>0</v>
      </c>
      <c r="H12" s="81">
        <f>筑後市・八女市郡!$J$25</f>
        <v>120</v>
      </c>
      <c r="I12" s="81">
        <f>筑後市・八女市郡!$K$25</f>
        <v>0</v>
      </c>
      <c r="J12" s="81">
        <f>筑後市・八女市郡!$M$25</f>
        <v>4730</v>
      </c>
      <c r="K12" s="81">
        <f>筑後市・八女市郡!$N$25</f>
        <v>0</v>
      </c>
      <c r="L12" s="81">
        <f>筑後市・八女市郡!$P$25</f>
        <v>0</v>
      </c>
      <c r="M12" s="81">
        <f>筑後市・八女市郡!$Q$25</f>
        <v>0</v>
      </c>
      <c r="N12" s="81">
        <f>筑後市・八女市郡!$S$25</f>
        <v>0</v>
      </c>
      <c r="O12" s="81">
        <f>筑後市・八女市郡!$T$25</f>
        <v>0</v>
      </c>
      <c r="P12" s="82">
        <f t="shared" si="0"/>
        <v>7190</v>
      </c>
      <c r="Q12" s="81">
        <f t="shared" si="1"/>
        <v>0</v>
      </c>
      <c r="R12" s="94">
        <v>3</v>
      </c>
      <c r="S12" s="107">
        <v>21424</v>
      </c>
      <c r="T12" s="115"/>
      <c r="U12" s="116"/>
      <c r="V12" s="116"/>
      <c r="W12" s="117"/>
    </row>
    <row r="13" spans="1:23" ht="25" customHeight="1" x14ac:dyDescent="0.2">
      <c r="A13" s="73" t="s">
        <v>287</v>
      </c>
      <c r="B13" s="74" t="s">
        <v>288</v>
      </c>
      <c r="C13" s="60" t="s">
        <v>276</v>
      </c>
      <c r="D13" s="81">
        <f>筑後市・八女市郡!$D$49</f>
        <v>780</v>
      </c>
      <c r="E13" s="81">
        <f>筑後市・八女市郡!$E$49</f>
        <v>0</v>
      </c>
      <c r="F13" s="81">
        <f>筑後市・八女市郡!$G$49</f>
        <v>0</v>
      </c>
      <c r="G13" s="81">
        <f>筑後市・八女市郡!$H$49</f>
        <v>0</v>
      </c>
      <c r="H13" s="81">
        <f>筑後市・八女市郡!$J$49</f>
        <v>0</v>
      </c>
      <c r="I13" s="81">
        <f>筑後市・八女市郡!$K$49</f>
        <v>0</v>
      </c>
      <c r="J13" s="81">
        <f>筑後市・八女市郡!$M$49</f>
        <v>9180</v>
      </c>
      <c r="K13" s="81">
        <f>筑後市・八女市郡!$N$49</f>
        <v>0</v>
      </c>
      <c r="L13" s="81">
        <f>筑後市・八女市郡!$P$49</f>
        <v>0</v>
      </c>
      <c r="M13" s="81">
        <f>筑後市・八女市郡!$Q$49</f>
        <v>0</v>
      </c>
      <c r="N13" s="81">
        <f>筑後市・八女市郡!$S$49</f>
        <v>0</v>
      </c>
      <c r="O13" s="81">
        <f>筑後市・八女市郡!$T$49</f>
        <v>0</v>
      </c>
      <c r="P13" s="82">
        <f t="shared" si="0"/>
        <v>9960</v>
      </c>
      <c r="Q13" s="81">
        <f t="shared" si="1"/>
        <v>0</v>
      </c>
      <c r="R13" s="94">
        <v>3</v>
      </c>
      <c r="S13" s="107">
        <v>26321</v>
      </c>
      <c r="T13" s="115"/>
      <c r="U13" s="116"/>
      <c r="V13" s="116"/>
      <c r="W13" s="117"/>
    </row>
    <row r="14" spans="1:23" ht="25" customHeight="1" thickBot="1" x14ac:dyDescent="0.25">
      <c r="A14" s="73" t="s">
        <v>289</v>
      </c>
      <c r="B14" s="74" t="s">
        <v>290</v>
      </c>
      <c r="C14" s="60" t="s">
        <v>276</v>
      </c>
      <c r="D14" s="81">
        <f>筑後市・八女市郡!$D$57</f>
        <v>240</v>
      </c>
      <c r="E14" s="81">
        <f>筑後市・八女市郡!$E$57</f>
        <v>0</v>
      </c>
      <c r="F14" s="81">
        <f>筑後市・八女市郡!$G$57</f>
        <v>0</v>
      </c>
      <c r="G14" s="81">
        <f>筑後市・八女市郡!$H$57</f>
        <v>0</v>
      </c>
      <c r="H14" s="81">
        <f>筑後市・八女市郡!$J$57</f>
        <v>0</v>
      </c>
      <c r="I14" s="81">
        <f>筑後市・八女市郡!$K$57</f>
        <v>0</v>
      </c>
      <c r="J14" s="81">
        <f>筑後市・八女市郡!$M$57</f>
        <v>2720</v>
      </c>
      <c r="K14" s="81">
        <f>筑後市・八女市郡!$N$57</f>
        <v>0</v>
      </c>
      <c r="L14" s="81">
        <f>筑後市・八女市郡!$P$57</f>
        <v>0</v>
      </c>
      <c r="M14" s="81">
        <f>筑後市・八女市郡!$Q$57</f>
        <v>0</v>
      </c>
      <c r="N14" s="81">
        <f>筑後市・八女市郡!$S$57</f>
        <v>0</v>
      </c>
      <c r="O14" s="81">
        <f>筑後市・八女市郡!$T$57</f>
        <v>0</v>
      </c>
      <c r="P14" s="82">
        <f t="shared" si="0"/>
        <v>2960</v>
      </c>
      <c r="Q14" s="81">
        <f t="shared" si="1"/>
        <v>0</v>
      </c>
      <c r="R14" s="94">
        <v>3</v>
      </c>
      <c r="S14" s="107">
        <v>8342</v>
      </c>
      <c r="T14" s="118"/>
      <c r="U14" s="119"/>
      <c r="V14" s="119"/>
      <c r="W14" s="120"/>
    </row>
    <row r="15" spans="1:23" ht="25" customHeight="1" x14ac:dyDescent="0.2">
      <c r="A15" s="73" t="s">
        <v>291</v>
      </c>
      <c r="B15" s="74" t="s">
        <v>292</v>
      </c>
      <c r="C15" s="60" t="s">
        <v>276</v>
      </c>
      <c r="D15" s="81">
        <f>久留米市三井郡・うきは市!$D$43</f>
        <v>10570</v>
      </c>
      <c r="E15" s="81">
        <f>久留米市三井郡・うきは市!$E$43</f>
        <v>0</v>
      </c>
      <c r="F15" s="81">
        <f>久留米市三井郡・うきは市!$G$43</f>
        <v>3240</v>
      </c>
      <c r="G15" s="81">
        <f>久留米市三井郡・うきは市!$H$43</f>
        <v>0</v>
      </c>
      <c r="H15" s="81">
        <f>久留米市三井郡・うきは市!$J$43</f>
        <v>1080</v>
      </c>
      <c r="I15" s="81">
        <f>久留米市三井郡・うきは市!$K$43</f>
        <v>0</v>
      </c>
      <c r="J15" s="81">
        <f>久留米市三井郡・うきは市!$M$43</f>
        <v>26590</v>
      </c>
      <c r="K15" s="81">
        <f>久留米市三井郡・うきは市!$N$43</f>
        <v>0</v>
      </c>
      <c r="L15" s="81">
        <f>久留米市三井郡・うきは市!$P$43</f>
        <v>0</v>
      </c>
      <c r="M15" s="81">
        <f>久留米市三井郡・うきは市!$Q$43</f>
        <v>0</v>
      </c>
      <c r="N15" s="81">
        <f>久留米市三井郡・うきは市!$S$43</f>
        <v>7920</v>
      </c>
      <c r="O15" s="81">
        <f>久留米市三井郡・うきは市!$W$43</f>
        <v>0</v>
      </c>
      <c r="P15" s="82">
        <f>SUM(D15,F15,H15,J15,L15,N15)</f>
        <v>49400</v>
      </c>
      <c r="Q15" s="81">
        <f t="shared" si="1"/>
        <v>0</v>
      </c>
      <c r="R15" s="94">
        <v>4</v>
      </c>
      <c r="S15" s="107">
        <v>151490</v>
      </c>
    </row>
    <row r="16" spans="1:23" ht="25" customHeight="1" thickBot="1" x14ac:dyDescent="0.25">
      <c r="A16" s="77" t="s">
        <v>293</v>
      </c>
      <c r="B16" s="78" t="s">
        <v>294</v>
      </c>
      <c r="C16" s="71" t="s">
        <v>276</v>
      </c>
      <c r="D16" s="83">
        <f>久留米市三井郡・うきは市!$D$57</f>
        <v>370</v>
      </c>
      <c r="E16" s="83">
        <f>久留米市三井郡・うきは市!$E$57</f>
        <v>0</v>
      </c>
      <c r="F16" s="83">
        <f>久留米市三井郡・うきは市!$G$57</f>
        <v>0</v>
      </c>
      <c r="G16" s="83">
        <f>久留米市三井郡・うきは市!$H$57</f>
        <v>0</v>
      </c>
      <c r="H16" s="83">
        <f>久留米市三井郡・うきは市!$J$57</f>
        <v>0</v>
      </c>
      <c r="I16" s="83">
        <f>久留米市三井郡・うきは市!$K$57</f>
        <v>0</v>
      </c>
      <c r="J16" s="83">
        <f>久留米市三井郡・うきは市!$M$57</f>
        <v>4020</v>
      </c>
      <c r="K16" s="83">
        <f>久留米市三井郡・うきは市!$N$57</f>
        <v>0</v>
      </c>
      <c r="L16" s="83">
        <f>久留米市三井郡・うきは市!$P$57</f>
        <v>0</v>
      </c>
      <c r="M16" s="83">
        <f>久留米市三井郡・うきは市!$Q$57</f>
        <v>0</v>
      </c>
      <c r="N16" s="83">
        <f>久留米市三井郡・うきは市!$V$57</f>
        <v>0</v>
      </c>
      <c r="O16" s="83">
        <f>久留米市三井郡・うきは市!$W$57</f>
        <v>0</v>
      </c>
      <c r="P16" s="82">
        <f>SUM(D16,F16,H16,J16,L16,N16)</f>
        <v>4390</v>
      </c>
      <c r="Q16" s="83">
        <f t="shared" si="1"/>
        <v>0</v>
      </c>
      <c r="R16" s="95">
        <v>4</v>
      </c>
      <c r="S16" s="108">
        <v>11534</v>
      </c>
    </row>
    <row r="17" spans="1:19" ht="25" customHeight="1" thickBot="1" x14ac:dyDescent="0.25">
      <c r="A17" s="88" t="s">
        <v>379</v>
      </c>
      <c r="B17" s="89"/>
      <c r="C17" s="90"/>
      <c r="D17" s="91">
        <f t="shared" ref="D17:O17" si="2">SUM(D7:D16)</f>
        <v>24290</v>
      </c>
      <c r="E17" s="91">
        <f t="shared" si="2"/>
        <v>0</v>
      </c>
      <c r="F17" s="91">
        <f t="shared" si="2"/>
        <v>5910</v>
      </c>
      <c r="G17" s="91">
        <f t="shared" si="2"/>
        <v>0</v>
      </c>
      <c r="H17" s="91">
        <f t="shared" si="2"/>
        <v>5150</v>
      </c>
      <c r="I17" s="91">
        <f t="shared" si="2"/>
        <v>0</v>
      </c>
      <c r="J17" s="91">
        <f t="shared" si="2"/>
        <v>68930</v>
      </c>
      <c r="K17" s="91">
        <f t="shared" si="2"/>
        <v>0</v>
      </c>
      <c r="L17" s="91">
        <f t="shared" si="2"/>
        <v>0</v>
      </c>
      <c r="M17" s="91">
        <f t="shared" si="2"/>
        <v>0</v>
      </c>
      <c r="N17" s="91">
        <f t="shared" si="2"/>
        <v>7920</v>
      </c>
      <c r="O17" s="91">
        <f t="shared" si="2"/>
        <v>0</v>
      </c>
      <c r="P17" s="92">
        <f>SUM(P7:P16)</f>
        <v>112200</v>
      </c>
      <c r="Q17" s="92">
        <f>SUM(Q7:Q16)</f>
        <v>0</v>
      </c>
      <c r="R17" s="99"/>
      <c r="S17" s="109">
        <f>SUM(S7:S16)</f>
        <v>334440</v>
      </c>
    </row>
    <row r="18" spans="1:19" ht="25" customHeight="1" x14ac:dyDescent="0.2">
      <c r="A18" s="79" t="s">
        <v>295</v>
      </c>
      <c r="B18" s="80" t="s">
        <v>296</v>
      </c>
      <c r="C18" s="72" t="s">
        <v>276</v>
      </c>
      <c r="D18" s="84">
        <f>朝倉市郡・小郡市!$D$26</f>
        <v>610</v>
      </c>
      <c r="E18" s="84">
        <f>朝倉市郡・小郡市!$E$26</f>
        <v>0</v>
      </c>
      <c r="F18" s="84">
        <f>朝倉市郡・小郡市!$G$26</f>
        <v>0</v>
      </c>
      <c r="G18" s="84">
        <f>朝倉市郡・小郡市!$H$26</f>
        <v>0</v>
      </c>
      <c r="H18" s="84">
        <f>朝倉市郡・小郡市!$J$26</f>
        <v>0</v>
      </c>
      <c r="I18" s="84">
        <f>朝倉市郡・小郡市!$K$26</f>
        <v>0</v>
      </c>
      <c r="J18" s="84">
        <f>朝倉市郡・小郡市!$M$26</f>
        <v>2420</v>
      </c>
      <c r="K18" s="84">
        <f>朝倉市郡・小郡市!$N$26</f>
        <v>0</v>
      </c>
      <c r="L18" s="84">
        <f>朝倉市郡・小郡市!$P$26</f>
        <v>0</v>
      </c>
      <c r="M18" s="84">
        <f>朝倉市郡・小郡市!$Q$26</f>
        <v>0</v>
      </c>
      <c r="N18" s="84">
        <f>朝倉市郡・小郡市!$S$26</f>
        <v>480</v>
      </c>
      <c r="O18" s="84">
        <f>朝倉市郡・小郡市!$T$26</f>
        <v>0</v>
      </c>
      <c r="P18" s="82">
        <f t="shared" si="0"/>
        <v>3510</v>
      </c>
      <c r="Q18" s="84">
        <f t="shared" si="1"/>
        <v>0</v>
      </c>
      <c r="R18" s="97">
        <v>5</v>
      </c>
      <c r="S18" s="110">
        <v>13788</v>
      </c>
    </row>
    <row r="19" spans="1:19" ht="25" customHeight="1" x14ac:dyDescent="0.2">
      <c r="A19" s="73" t="s">
        <v>297</v>
      </c>
      <c r="B19" s="74" t="s">
        <v>298</v>
      </c>
      <c r="C19" s="60" t="s">
        <v>276</v>
      </c>
      <c r="D19" s="81">
        <f>朝倉市郡・小郡市!$D$40</f>
        <v>2560</v>
      </c>
      <c r="E19" s="81">
        <f>朝倉市郡・小郡市!$E$40</f>
        <v>0</v>
      </c>
      <c r="F19" s="81">
        <f>朝倉市郡・小郡市!$G$40</f>
        <v>0</v>
      </c>
      <c r="G19" s="81">
        <f>朝倉市郡・小郡市!$H$40</f>
        <v>0</v>
      </c>
      <c r="H19" s="81">
        <f>朝倉市郡・小郡市!$J$40</f>
        <v>0</v>
      </c>
      <c r="I19" s="81">
        <f>朝倉市郡・小郡市!$K$40</f>
        <v>0</v>
      </c>
      <c r="J19" s="81">
        <f>朝倉市郡・小郡市!$M$40</f>
        <v>5420</v>
      </c>
      <c r="K19" s="81">
        <f>朝倉市郡・小郡市!$N$40</f>
        <v>0</v>
      </c>
      <c r="L19" s="81">
        <f>朝倉市郡・小郡市!$P$40</f>
        <v>0</v>
      </c>
      <c r="M19" s="81">
        <f>朝倉市郡・小郡市!$Q$40</f>
        <v>0</v>
      </c>
      <c r="N19" s="81">
        <f>朝倉市郡・小郡市!$S$40</f>
        <v>300</v>
      </c>
      <c r="O19" s="81">
        <f>朝倉市郡・小郡市!$T$40</f>
        <v>0</v>
      </c>
      <c r="P19" s="82">
        <f t="shared" si="0"/>
        <v>8280</v>
      </c>
      <c r="Q19" s="81">
        <f t="shared" si="1"/>
        <v>0</v>
      </c>
      <c r="R19" s="94">
        <v>5</v>
      </c>
      <c r="S19" s="107">
        <v>22581</v>
      </c>
    </row>
    <row r="20" spans="1:19" ht="25" customHeight="1" x14ac:dyDescent="0.2">
      <c r="A20" s="73" t="s">
        <v>299</v>
      </c>
      <c r="B20" s="74" t="s">
        <v>300</v>
      </c>
      <c r="C20" s="60" t="s">
        <v>276</v>
      </c>
      <c r="D20" s="81">
        <f>朝倉市郡・小郡市!$D$56</f>
        <v>2050</v>
      </c>
      <c r="E20" s="81">
        <f>朝倉市郡・小郡市!$E$56</f>
        <v>0</v>
      </c>
      <c r="F20" s="81">
        <f>朝倉市郡・小郡市!$G$56</f>
        <v>0</v>
      </c>
      <c r="G20" s="81">
        <f>朝倉市郡・小郡市!$H$56</f>
        <v>0</v>
      </c>
      <c r="H20" s="81">
        <f>朝倉市郡・小郡市!$J$56</f>
        <v>0</v>
      </c>
      <c r="I20" s="81">
        <f>朝倉市郡・小郡市!$K$56</f>
        <v>0</v>
      </c>
      <c r="J20" s="81">
        <f>朝倉市郡・小郡市!$M$56</f>
        <v>8060</v>
      </c>
      <c r="K20" s="81">
        <f>朝倉市郡・小郡市!$N$56</f>
        <v>0</v>
      </c>
      <c r="L20" s="81">
        <f>朝倉市郡・小郡市!$P$56</f>
        <v>0</v>
      </c>
      <c r="M20" s="81">
        <f>朝倉市郡・小郡市!$Q$56</f>
        <v>0</v>
      </c>
      <c r="N20" s="81">
        <f>朝倉市郡・小郡市!$S$56</f>
        <v>1500</v>
      </c>
      <c r="O20" s="81">
        <f>朝倉市郡・小郡市!$T$56</f>
        <v>0</v>
      </c>
      <c r="P20" s="82">
        <f t="shared" si="0"/>
        <v>11610</v>
      </c>
      <c r="Q20" s="81">
        <f t="shared" si="1"/>
        <v>0</v>
      </c>
      <c r="R20" s="94">
        <v>5</v>
      </c>
      <c r="S20" s="107">
        <v>26824</v>
      </c>
    </row>
    <row r="21" spans="1:19" ht="25" customHeight="1" x14ac:dyDescent="0.2">
      <c r="A21" s="73" t="s">
        <v>301</v>
      </c>
      <c r="B21" s="74" t="s">
        <v>302</v>
      </c>
      <c r="C21" s="60" t="s">
        <v>276</v>
      </c>
      <c r="D21" s="81">
        <f>筑紫野・那珂川市・太宰府・大野城市!$D$25</f>
        <v>2970</v>
      </c>
      <c r="E21" s="81">
        <f>筑紫野・那珂川市・太宰府・大野城市!$E$25</f>
        <v>0</v>
      </c>
      <c r="F21" s="81">
        <f>筑紫野・那珂川市・太宰府・大野城市!$G$25</f>
        <v>0</v>
      </c>
      <c r="G21" s="81">
        <f>筑紫野・那珂川市・太宰府・大野城市!$H$25</f>
        <v>0</v>
      </c>
      <c r="H21" s="81">
        <f>筑紫野・那珂川市・太宰府・大野城市!$J$25</f>
        <v>1880</v>
      </c>
      <c r="I21" s="81">
        <f>筑紫野・那珂川市・太宰府・大野城市!$K$25</f>
        <v>0</v>
      </c>
      <c r="J21" s="81">
        <f>筑紫野・那珂川市・太宰府・大野城市!$M$25</f>
        <v>11310</v>
      </c>
      <c r="K21" s="81">
        <f>筑紫野・那珂川市・太宰府・大野城市!$N$25</f>
        <v>0</v>
      </c>
      <c r="L21" s="81">
        <f>筑紫野・那珂川市・太宰府・大野城市!$P$25</f>
        <v>730</v>
      </c>
      <c r="M21" s="81">
        <f>筑紫野・那珂川市・太宰府・大野城市!$Q$25</f>
        <v>0</v>
      </c>
      <c r="N21" s="81">
        <f>筑紫野・那珂川市・太宰府・大野城市!$S$25</f>
        <v>6130</v>
      </c>
      <c r="O21" s="81">
        <f>筑紫野・那珂川市・太宰府・大野城市!$T$25</f>
        <v>0</v>
      </c>
      <c r="P21" s="82">
        <f t="shared" si="0"/>
        <v>23020</v>
      </c>
      <c r="Q21" s="81">
        <f t="shared" si="1"/>
        <v>0</v>
      </c>
      <c r="R21" s="94">
        <v>6</v>
      </c>
      <c r="S21" s="107">
        <v>49128</v>
      </c>
    </row>
    <row r="22" spans="1:19" ht="25" customHeight="1" x14ac:dyDescent="0.2">
      <c r="A22" s="73" t="s">
        <v>303</v>
      </c>
      <c r="B22" s="74" t="s">
        <v>304</v>
      </c>
      <c r="C22" s="60" t="s">
        <v>276</v>
      </c>
      <c r="D22" s="81">
        <f>筑紫野・那珂川市・太宰府・大野城市!$D$35</f>
        <v>730</v>
      </c>
      <c r="E22" s="81">
        <f>筑紫野・那珂川市・太宰府・大野城市!$E$35</f>
        <v>0</v>
      </c>
      <c r="F22" s="81">
        <f>筑紫野・那珂川市・太宰府・大野城市!$G$35</f>
        <v>380</v>
      </c>
      <c r="G22" s="81">
        <f>筑紫野・那珂川市・太宰府・大野城市!$H$35</f>
        <v>0</v>
      </c>
      <c r="H22" s="81">
        <f>筑紫野・那珂川市・太宰府・大野城市!$J$35</f>
        <v>350</v>
      </c>
      <c r="I22" s="81">
        <f>筑紫野・那珂川市・太宰府・大野城市!$K$35</f>
        <v>0</v>
      </c>
      <c r="J22" s="81">
        <f>筑紫野・那珂川市・太宰府・大野城市!$M$35</f>
        <v>3300</v>
      </c>
      <c r="K22" s="81">
        <f>筑紫野・那珂川市・太宰府・大野城市!$N$35</f>
        <v>0</v>
      </c>
      <c r="L22" s="81">
        <f>筑紫野・那珂川市・太宰府・大野城市!$P$35</f>
        <v>190</v>
      </c>
      <c r="M22" s="81">
        <f>筑紫野・那珂川市・太宰府・大野城市!$Q$35</f>
        <v>0</v>
      </c>
      <c r="N22" s="81">
        <f>筑紫野・那珂川市・太宰府・大野城市!$S$35</f>
        <v>450</v>
      </c>
      <c r="O22" s="81">
        <f>筑紫野・那珂川市・太宰府・大野城市!$T$35</f>
        <v>0</v>
      </c>
      <c r="P22" s="82">
        <f t="shared" si="0"/>
        <v>5400</v>
      </c>
      <c r="Q22" s="81">
        <f t="shared" si="1"/>
        <v>0</v>
      </c>
      <c r="R22" s="94">
        <v>6</v>
      </c>
      <c r="S22" s="107">
        <v>22100</v>
      </c>
    </row>
    <row r="23" spans="1:19" ht="25" customHeight="1" x14ac:dyDescent="0.2">
      <c r="A23" s="73" t="s">
        <v>305</v>
      </c>
      <c r="B23" s="74" t="s">
        <v>306</v>
      </c>
      <c r="C23" s="60" t="s">
        <v>276</v>
      </c>
      <c r="D23" s="81">
        <f>筑紫野・那珂川市・太宰府・大野城市!$D$47</f>
        <v>1400</v>
      </c>
      <c r="E23" s="81">
        <f>筑紫野・那珂川市・太宰府・大野城市!$E$47</f>
        <v>0</v>
      </c>
      <c r="F23" s="81">
        <f>筑紫野・那珂川市・太宰府・大野城市!$G$47</f>
        <v>400</v>
      </c>
      <c r="G23" s="81">
        <f>筑紫野・那珂川市・太宰府・大野城市!$H$47</f>
        <v>0</v>
      </c>
      <c r="H23" s="81">
        <f>筑紫野・那珂川市・太宰府・大野城市!$J$47</f>
        <v>750</v>
      </c>
      <c r="I23" s="81">
        <f>筑紫野・那珂川市・太宰府・大野城市!$K$47</f>
        <v>0</v>
      </c>
      <c r="J23" s="81">
        <f>筑紫野・那珂川市・太宰府・大野城市!$M$47</f>
        <v>5860</v>
      </c>
      <c r="K23" s="81">
        <f>筑紫野・那珂川市・太宰府・大野城市!$N$47</f>
        <v>0</v>
      </c>
      <c r="L23" s="81">
        <f>筑紫野・那珂川市・太宰府・大野城市!$P$47</f>
        <v>410</v>
      </c>
      <c r="M23" s="81">
        <f>筑紫野・那珂川市・太宰府・大野城市!$Q$47</f>
        <v>0</v>
      </c>
      <c r="N23" s="81">
        <f>筑紫野・那珂川市・太宰府・大野城市!$S$47</f>
        <v>3910</v>
      </c>
      <c r="O23" s="81">
        <f>筑紫野・那珂川市・太宰府・大野城市!$T$47</f>
        <v>0</v>
      </c>
      <c r="P23" s="82">
        <f t="shared" si="0"/>
        <v>12730</v>
      </c>
      <c r="Q23" s="81">
        <f t="shared" si="1"/>
        <v>0</v>
      </c>
      <c r="R23" s="94">
        <v>6</v>
      </c>
      <c r="S23" s="107">
        <v>33768</v>
      </c>
    </row>
    <row r="24" spans="1:19" ht="25" customHeight="1" x14ac:dyDescent="0.2">
      <c r="A24" s="73" t="s">
        <v>307</v>
      </c>
      <c r="B24" s="74" t="s">
        <v>308</v>
      </c>
      <c r="C24" s="60" t="s">
        <v>276</v>
      </c>
      <c r="D24" s="81">
        <f>筑紫野・那珂川市・太宰府・大野城市!$D$62</f>
        <v>3820</v>
      </c>
      <c r="E24" s="81">
        <f>筑紫野・那珂川市・太宰府・大野城市!$E$62</f>
        <v>0</v>
      </c>
      <c r="F24" s="81">
        <f>筑紫野・那珂川市・太宰府・大野城市!$G$62</f>
        <v>2410</v>
      </c>
      <c r="G24" s="81">
        <f>筑紫野・那珂川市・太宰府・大野城市!$H$62</f>
        <v>0</v>
      </c>
      <c r="H24" s="81">
        <f>筑紫野・那珂川市・太宰府・大野城市!$J$62</f>
        <v>1650</v>
      </c>
      <c r="I24" s="81">
        <f>筑紫野・那珂川市・太宰府・大野城市!$K$62</f>
        <v>0</v>
      </c>
      <c r="J24" s="81">
        <f>筑紫野・那珂川市・太宰府・大野城市!$M$62</f>
        <v>6080</v>
      </c>
      <c r="K24" s="81">
        <f>筑紫野・那珂川市・太宰府・大野城市!$N$62</f>
        <v>0</v>
      </c>
      <c r="L24" s="81">
        <f>筑紫野・那珂川市・太宰府・大野城市!$P$62</f>
        <v>930</v>
      </c>
      <c r="M24" s="81">
        <f>筑紫野・那珂川市・太宰府・大野城市!$Q$62</f>
        <v>0</v>
      </c>
      <c r="N24" s="81">
        <f>筑紫野・那珂川市・太宰府・大野城市!$S$62</f>
        <v>7640</v>
      </c>
      <c r="O24" s="81">
        <f>筑紫野・那珂川市・太宰府・大野城市!$T$62</f>
        <v>0</v>
      </c>
      <c r="P24" s="82">
        <f t="shared" si="0"/>
        <v>22530</v>
      </c>
      <c r="Q24" s="81">
        <f t="shared" si="1"/>
        <v>0</v>
      </c>
      <c r="R24" s="94">
        <v>6</v>
      </c>
      <c r="S24" s="107">
        <v>48270</v>
      </c>
    </row>
    <row r="25" spans="1:19" ht="25" customHeight="1" x14ac:dyDescent="0.2">
      <c r="A25" s="73" t="s">
        <v>309</v>
      </c>
      <c r="B25" s="74" t="s">
        <v>310</v>
      </c>
      <c r="C25" s="60" t="s">
        <v>276</v>
      </c>
      <c r="D25" s="81">
        <f>春日市・糸島市・西区!$D$24</f>
        <v>3020</v>
      </c>
      <c r="E25" s="81">
        <f>春日市・糸島市・西区!$E$24</f>
        <v>0</v>
      </c>
      <c r="F25" s="81">
        <f>春日市・糸島市・西区!$G$24</f>
        <v>2050</v>
      </c>
      <c r="G25" s="81">
        <f>春日市・糸島市・西区!$H$24</f>
        <v>0</v>
      </c>
      <c r="H25" s="81">
        <f>春日市・糸島市・西区!$J$24</f>
        <v>1050</v>
      </c>
      <c r="I25" s="81">
        <f>春日市・糸島市・西区!$K$24</f>
        <v>0</v>
      </c>
      <c r="J25" s="81">
        <f>春日市・糸島市・西区!$M$24</f>
        <v>6650</v>
      </c>
      <c r="K25" s="81">
        <f>春日市・糸島市・西区!$N$24</f>
        <v>0</v>
      </c>
      <c r="L25" s="81">
        <f>春日市・糸島市・西区!$P24</f>
        <v>590</v>
      </c>
      <c r="M25" s="81">
        <f>春日市・糸島市・西区!$Q24</f>
        <v>0</v>
      </c>
      <c r="N25" s="81">
        <f>春日市・糸島市・西区!$S24</f>
        <v>4130</v>
      </c>
      <c r="O25" s="81">
        <f>春日市・糸島市・西区!$T24</f>
        <v>0</v>
      </c>
      <c r="P25" s="82">
        <f t="shared" si="0"/>
        <v>17490</v>
      </c>
      <c r="Q25" s="81">
        <f t="shared" si="1"/>
        <v>0</v>
      </c>
      <c r="R25" s="94">
        <v>7</v>
      </c>
      <c r="S25" s="107">
        <v>51827</v>
      </c>
    </row>
    <row r="26" spans="1:19" ht="25" customHeight="1" x14ac:dyDescent="0.2">
      <c r="A26" s="73" t="s">
        <v>311</v>
      </c>
      <c r="B26" s="74" t="s">
        <v>312</v>
      </c>
      <c r="C26" s="60" t="s">
        <v>276</v>
      </c>
      <c r="D26" s="81">
        <f>春日市・糸島市・西区!$D$38</f>
        <v>900</v>
      </c>
      <c r="E26" s="81">
        <f>春日市・糸島市・西区!$E$38</f>
        <v>0</v>
      </c>
      <c r="F26" s="81">
        <f>春日市・糸島市・西区!$G$38</f>
        <v>0</v>
      </c>
      <c r="G26" s="81">
        <f>春日市・糸島市・西区!$H$38</f>
        <v>0</v>
      </c>
      <c r="H26" s="81">
        <f>春日市・糸島市・西区!$J$38</f>
        <v>0</v>
      </c>
      <c r="I26" s="81">
        <f>春日市・糸島市・西区!$K$38</f>
        <v>0</v>
      </c>
      <c r="J26" s="81">
        <f>春日市・糸島市・西区!$M$38</f>
        <v>11530</v>
      </c>
      <c r="K26" s="81">
        <f>春日市・糸島市・西区!$N$38</f>
        <v>0</v>
      </c>
      <c r="L26" s="81">
        <f>春日市・糸島市・西区!$P$38</f>
        <v>500</v>
      </c>
      <c r="M26" s="81">
        <f>春日市・糸島市・西区!$Q$38</f>
        <v>0</v>
      </c>
      <c r="N26" s="81">
        <f>春日市・糸島市・西区!$S$38</f>
        <v>1400</v>
      </c>
      <c r="O26" s="81">
        <f>春日市・糸島市・西区!$T$38</f>
        <v>0</v>
      </c>
      <c r="P26" s="82">
        <f t="shared" si="0"/>
        <v>14330</v>
      </c>
      <c r="Q26" s="81">
        <f t="shared" si="1"/>
        <v>0</v>
      </c>
      <c r="R26" s="94">
        <v>7</v>
      </c>
      <c r="S26" s="107">
        <v>47532</v>
      </c>
    </row>
    <row r="27" spans="1:19" ht="25" customHeight="1" x14ac:dyDescent="0.2">
      <c r="A27" s="73" t="s">
        <v>313</v>
      </c>
      <c r="B27" s="74" t="s">
        <v>314</v>
      </c>
      <c r="C27" s="60" t="s">
        <v>276</v>
      </c>
      <c r="D27" s="81">
        <f>春日市・糸島市・西区!$D$66</f>
        <v>4570</v>
      </c>
      <c r="E27" s="81">
        <f>春日市・糸島市・西区!$E$66</f>
        <v>0</v>
      </c>
      <c r="F27" s="81">
        <f>春日市・糸島市・西区!$G$66</f>
        <v>2700</v>
      </c>
      <c r="G27" s="81">
        <f>春日市・糸島市・西区!$H$66</f>
        <v>0</v>
      </c>
      <c r="H27" s="81">
        <f>春日市・糸島市・西区!$J$66</f>
        <v>1330</v>
      </c>
      <c r="I27" s="81">
        <f>春日市・糸島市・西区!$K$66</f>
        <v>0</v>
      </c>
      <c r="J27" s="81">
        <f>春日市・糸島市・西区!$M$66</f>
        <v>12550</v>
      </c>
      <c r="K27" s="81">
        <f>春日市・糸島市・西区!$N$66</f>
        <v>0</v>
      </c>
      <c r="L27" s="81">
        <f>春日市・糸島市・西区!$P$66</f>
        <v>1560</v>
      </c>
      <c r="M27" s="81">
        <f>春日市・糸島市・西区!$Q$66</f>
        <v>0</v>
      </c>
      <c r="N27" s="81">
        <f>春日市・糸島市・西区!$S$66</f>
        <v>9900</v>
      </c>
      <c r="O27" s="81">
        <f>春日市・糸島市・西区!$T$66</f>
        <v>0</v>
      </c>
      <c r="P27" s="82">
        <f t="shared" si="0"/>
        <v>32610</v>
      </c>
      <c r="Q27" s="81">
        <f t="shared" si="1"/>
        <v>0</v>
      </c>
      <c r="R27" s="94">
        <v>7</v>
      </c>
      <c r="S27" s="107">
        <v>104592</v>
      </c>
    </row>
    <row r="28" spans="1:19" ht="25" customHeight="1" x14ac:dyDescent="0.2">
      <c r="A28" s="73" t="s">
        <v>315</v>
      </c>
      <c r="B28" s="74" t="s">
        <v>316</v>
      </c>
      <c r="C28" s="60" t="s">
        <v>276</v>
      </c>
      <c r="D28" s="81">
        <f>早良区・城南区!$D$42</f>
        <v>5180</v>
      </c>
      <c r="E28" s="81">
        <f>早良区・城南区!$E$42</f>
        <v>0</v>
      </c>
      <c r="F28" s="81">
        <f>早良区・城南区!$G$42</f>
        <v>3900</v>
      </c>
      <c r="G28" s="81">
        <f>早良区・城南区!$H$42</f>
        <v>0</v>
      </c>
      <c r="H28" s="81">
        <f>早良区・城南区!$J$42</f>
        <v>1600</v>
      </c>
      <c r="I28" s="81">
        <f>早良区・城南区!$K$42</f>
        <v>0</v>
      </c>
      <c r="J28" s="81">
        <f>早良区・城南区!$M$42</f>
        <v>14220</v>
      </c>
      <c r="K28" s="81">
        <f>早良区・城南区!$N$42</f>
        <v>0</v>
      </c>
      <c r="L28" s="81">
        <f>早良区・城南区!$P$42</f>
        <v>2610</v>
      </c>
      <c r="M28" s="81">
        <f>早良区・城南区!$Q$42</f>
        <v>0</v>
      </c>
      <c r="N28" s="81">
        <f>早良区・城南区!$S$42</f>
        <v>11590</v>
      </c>
      <c r="O28" s="81">
        <f>早良区・城南区!$T$42</f>
        <v>0</v>
      </c>
      <c r="P28" s="82">
        <f t="shared" si="0"/>
        <v>39100</v>
      </c>
      <c r="Q28" s="81">
        <f t="shared" si="1"/>
        <v>0</v>
      </c>
      <c r="R28" s="94">
        <v>8</v>
      </c>
      <c r="S28" s="107">
        <v>110663</v>
      </c>
    </row>
    <row r="29" spans="1:19" ht="25" customHeight="1" x14ac:dyDescent="0.2">
      <c r="A29" s="73" t="s">
        <v>317</v>
      </c>
      <c r="B29" s="74" t="s">
        <v>318</v>
      </c>
      <c r="C29" s="60" t="s">
        <v>276</v>
      </c>
      <c r="D29" s="81">
        <f>早良区・城南区!$D$60</f>
        <v>2940</v>
      </c>
      <c r="E29" s="81">
        <f>早良区・城南区!$E$60</f>
        <v>0</v>
      </c>
      <c r="F29" s="81">
        <f>早良区・城南区!$G$60</f>
        <v>780</v>
      </c>
      <c r="G29" s="81">
        <f>早良区・城南区!$H$60</f>
        <v>0</v>
      </c>
      <c r="H29" s="81">
        <f>早良区・城南区!$J$60</f>
        <v>1990</v>
      </c>
      <c r="I29" s="81">
        <f>早良区・城南区!$K$60</f>
        <v>0</v>
      </c>
      <c r="J29" s="81">
        <f>早良区・城南区!$M$60</f>
        <v>9650</v>
      </c>
      <c r="K29" s="81">
        <f>早良区・城南区!$N$60</f>
        <v>0</v>
      </c>
      <c r="L29" s="81">
        <f>早良区・城南区!$P$60</f>
        <v>420</v>
      </c>
      <c r="M29" s="81">
        <f>早良区・城南区!$Q$60</f>
        <v>0</v>
      </c>
      <c r="N29" s="81">
        <f>早良区・城南区!$S$60</f>
        <v>6650</v>
      </c>
      <c r="O29" s="81">
        <f>早良区・城南区!$T$60</f>
        <v>0</v>
      </c>
      <c r="P29" s="82">
        <f t="shared" si="0"/>
        <v>22430</v>
      </c>
      <c r="Q29" s="81">
        <f t="shared" si="1"/>
        <v>0</v>
      </c>
      <c r="R29" s="94">
        <v>8</v>
      </c>
      <c r="S29" s="107">
        <v>67471</v>
      </c>
    </row>
    <row r="30" spans="1:19" ht="25" customHeight="1" x14ac:dyDescent="0.2">
      <c r="A30" s="73" t="s">
        <v>319</v>
      </c>
      <c r="B30" s="74" t="s">
        <v>320</v>
      </c>
      <c r="C30" s="60" t="s">
        <v>276</v>
      </c>
      <c r="D30" s="86">
        <f>南区!$D$53</f>
        <v>5850</v>
      </c>
      <c r="E30" s="86">
        <f>南区!$E$53</f>
        <v>0</v>
      </c>
      <c r="F30" s="86">
        <f>南区!$G$53</f>
        <v>3910</v>
      </c>
      <c r="G30" s="86">
        <f>南区!$H$53</f>
        <v>0</v>
      </c>
      <c r="H30" s="86">
        <f>南区!$J$53</f>
        <v>2700</v>
      </c>
      <c r="I30" s="86">
        <f>南区!$K$53</f>
        <v>0</v>
      </c>
      <c r="J30" s="86">
        <f>南区!$M$53</f>
        <v>16310</v>
      </c>
      <c r="K30" s="86">
        <f>南区!$N$53</f>
        <v>0</v>
      </c>
      <c r="L30" s="86">
        <f>南区!$P$53</f>
        <v>1930</v>
      </c>
      <c r="M30" s="86">
        <f>南区!$Q$53</f>
        <v>0</v>
      </c>
      <c r="N30" s="86">
        <f>南区!$S$53</f>
        <v>13260</v>
      </c>
      <c r="O30" s="86">
        <f>南区!$T$53</f>
        <v>0</v>
      </c>
      <c r="P30" s="82">
        <f t="shared" si="0"/>
        <v>43960</v>
      </c>
      <c r="Q30" s="81">
        <f t="shared" si="1"/>
        <v>0</v>
      </c>
      <c r="R30" s="94">
        <v>9</v>
      </c>
      <c r="S30" s="107">
        <v>143873</v>
      </c>
    </row>
    <row r="31" spans="1:19" ht="25" customHeight="1" x14ac:dyDescent="0.2">
      <c r="A31" s="73" t="s">
        <v>321</v>
      </c>
      <c r="B31" s="74" t="s">
        <v>322</v>
      </c>
      <c r="C31" s="60" t="s">
        <v>276</v>
      </c>
      <c r="D31" s="81">
        <f>中央区・博多区!$D$31</f>
        <v>3830</v>
      </c>
      <c r="E31" s="81">
        <f>中央区・博多区!$E$31</f>
        <v>0</v>
      </c>
      <c r="F31" s="81">
        <f>中央区・博多区!$G$31</f>
        <v>1360</v>
      </c>
      <c r="G31" s="81">
        <f>中央区・博多区!$H$31</f>
        <v>0</v>
      </c>
      <c r="H31" s="81">
        <f>中央区・博多区!$J$31</f>
        <v>1450</v>
      </c>
      <c r="I31" s="81">
        <f>中央区・博多区!$K$31</f>
        <v>0</v>
      </c>
      <c r="J31" s="81">
        <f>中央区・博多区!$M$31</f>
        <v>11790</v>
      </c>
      <c r="K31" s="81">
        <f>中央区・博多区!$N$31</f>
        <v>0</v>
      </c>
      <c r="L31" s="81">
        <f>中央区・博多区!$P$31</f>
        <v>4340</v>
      </c>
      <c r="M31" s="81">
        <f>中央区・博多区!$Q$31</f>
        <v>0</v>
      </c>
      <c r="N31" s="81">
        <f>中央区・博多区!$S$31</f>
        <v>7120</v>
      </c>
      <c r="O31" s="81">
        <f>中央区・博多区!$T$31</f>
        <v>0</v>
      </c>
      <c r="P31" s="82">
        <f t="shared" si="0"/>
        <v>29890</v>
      </c>
      <c r="Q31" s="81">
        <f t="shared" si="1"/>
        <v>0</v>
      </c>
      <c r="R31" s="94">
        <v>10</v>
      </c>
      <c r="S31" s="107">
        <v>126226</v>
      </c>
    </row>
    <row r="32" spans="1:19" ht="25" customHeight="1" x14ac:dyDescent="0.2">
      <c r="A32" s="73" t="s">
        <v>323</v>
      </c>
      <c r="B32" s="74" t="s">
        <v>324</v>
      </c>
      <c r="C32" s="60" t="s">
        <v>276</v>
      </c>
      <c r="D32" s="81">
        <f>中央区・博多区!$D$53</f>
        <v>5090</v>
      </c>
      <c r="E32" s="81">
        <f>中央区・博多区!$E$53</f>
        <v>0</v>
      </c>
      <c r="F32" s="81">
        <f>中央区・博多区!$G$53</f>
        <v>1330</v>
      </c>
      <c r="G32" s="81">
        <f>中央区・博多区!$H$53</f>
        <v>0</v>
      </c>
      <c r="H32" s="81">
        <f>中央区・博多区!$J$53</f>
        <v>1110</v>
      </c>
      <c r="I32" s="81">
        <f>中央区・博多区!$K$53</f>
        <v>0</v>
      </c>
      <c r="J32" s="81">
        <f>中央区・博多区!$M$53</f>
        <v>11680</v>
      </c>
      <c r="K32" s="81">
        <f>中央区・博多区!$N$53</f>
        <v>0</v>
      </c>
      <c r="L32" s="81">
        <f>中央区・博多区!$P$53</f>
        <v>3360</v>
      </c>
      <c r="M32" s="81">
        <f>中央区・博多区!$Q$53</f>
        <v>0</v>
      </c>
      <c r="N32" s="81">
        <f>中央区・博多区!$S$53</f>
        <v>7630</v>
      </c>
      <c r="O32" s="81">
        <f>中央区・博多区!$T$53</f>
        <v>0</v>
      </c>
      <c r="P32" s="82">
        <f t="shared" si="0"/>
        <v>30200</v>
      </c>
      <c r="Q32" s="81">
        <f t="shared" si="1"/>
        <v>0</v>
      </c>
      <c r="R32" s="94">
        <v>10</v>
      </c>
      <c r="S32" s="107">
        <v>159857</v>
      </c>
    </row>
    <row r="33" spans="1:22" ht="25" customHeight="1" x14ac:dyDescent="0.2">
      <c r="A33" s="73" t="s">
        <v>325</v>
      </c>
      <c r="B33" s="74" t="s">
        <v>326</v>
      </c>
      <c r="C33" s="60" t="s">
        <v>276</v>
      </c>
      <c r="D33" s="81">
        <f>東区!$D$50</f>
        <v>7750</v>
      </c>
      <c r="E33" s="81">
        <f>東区!$E$50</f>
        <v>0</v>
      </c>
      <c r="F33" s="81">
        <f>東区!$G$50</f>
        <v>4570</v>
      </c>
      <c r="G33" s="81">
        <f>東区!$H$50</f>
        <v>0</v>
      </c>
      <c r="H33" s="81">
        <f>東区!$J$50</f>
        <v>5490</v>
      </c>
      <c r="I33" s="81">
        <f>東区!$K$50</f>
        <v>0</v>
      </c>
      <c r="J33" s="81">
        <f>東区!$M$50</f>
        <v>17590</v>
      </c>
      <c r="K33" s="81">
        <f>東区!$N$50</f>
        <v>0</v>
      </c>
      <c r="L33" s="81">
        <f>東区!$P$50</f>
        <v>2150</v>
      </c>
      <c r="M33" s="81">
        <f>東区!$Q$50</f>
        <v>0</v>
      </c>
      <c r="N33" s="81">
        <f>東区!$S$50</f>
        <v>19930</v>
      </c>
      <c r="O33" s="81">
        <f>東区!$T$50</f>
        <v>0</v>
      </c>
      <c r="P33" s="82">
        <f t="shared" si="0"/>
        <v>57480</v>
      </c>
      <c r="Q33" s="81">
        <f t="shared" si="1"/>
        <v>0</v>
      </c>
      <c r="R33" s="94">
        <v>11</v>
      </c>
      <c r="S33" s="107">
        <v>176271</v>
      </c>
    </row>
    <row r="34" spans="1:22" ht="25" customHeight="1" x14ac:dyDescent="0.2">
      <c r="A34" s="73" t="s">
        <v>327</v>
      </c>
      <c r="B34" s="74" t="s">
        <v>328</v>
      </c>
      <c r="C34" s="60" t="s">
        <v>276</v>
      </c>
      <c r="D34" s="81">
        <f>古賀市・粕屋郡!$D$25</f>
        <v>1110</v>
      </c>
      <c r="E34" s="81">
        <f>古賀市・粕屋郡!$E$25</f>
        <v>0</v>
      </c>
      <c r="F34" s="81">
        <f>古賀市・粕屋郡!$G$25</f>
        <v>1350</v>
      </c>
      <c r="G34" s="81">
        <f>古賀市・粕屋郡!$H$25</f>
        <v>0</v>
      </c>
      <c r="H34" s="81">
        <f>古賀市・粕屋郡!$J$25</f>
        <v>1850</v>
      </c>
      <c r="I34" s="81">
        <f>古賀市・粕屋郡!$K$25</f>
        <v>0</v>
      </c>
      <c r="J34" s="81">
        <f>古賀市・粕屋郡!$M$25</f>
        <v>3980</v>
      </c>
      <c r="K34" s="81">
        <f>古賀市・粕屋郡!$N$25</f>
        <v>0</v>
      </c>
      <c r="L34" s="81">
        <f>古賀市・粕屋郡!$P$25</f>
        <v>350</v>
      </c>
      <c r="M34" s="81">
        <f>古賀市・粕屋郡!$Q$25</f>
        <v>0</v>
      </c>
      <c r="N34" s="81">
        <f>古賀市・粕屋郡!$S$25</f>
        <v>3910</v>
      </c>
      <c r="O34" s="81">
        <f>古賀市・粕屋郡!$T$25</f>
        <v>0</v>
      </c>
      <c r="P34" s="82">
        <f t="shared" si="0"/>
        <v>12550</v>
      </c>
      <c r="Q34" s="81">
        <f t="shared" si="1"/>
        <v>0</v>
      </c>
      <c r="R34" s="94">
        <v>12</v>
      </c>
      <c r="S34" s="107">
        <v>27509</v>
      </c>
    </row>
    <row r="35" spans="1:22" ht="25" customHeight="1" x14ac:dyDescent="0.2">
      <c r="A35" s="73" t="s">
        <v>329</v>
      </c>
      <c r="B35" s="74" t="s">
        <v>328</v>
      </c>
      <c r="C35" s="60" t="s">
        <v>276</v>
      </c>
      <c r="D35" s="81">
        <f>古賀市・粕屋郡!$D$53</f>
        <v>4010</v>
      </c>
      <c r="E35" s="81">
        <f>古賀市・粕屋郡!$E$53</f>
        <v>0</v>
      </c>
      <c r="F35" s="81">
        <f>古賀市・粕屋郡!$G$53</f>
        <v>0</v>
      </c>
      <c r="G35" s="81">
        <f>古賀市・粕屋郡!$H$53</f>
        <v>0</v>
      </c>
      <c r="H35" s="81">
        <f>古賀市・粕屋郡!$J$53</f>
        <v>3020</v>
      </c>
      <c r="I35" s="81">
        <f>古賀市・粕屋郡!$K$53</f>
        <v>0</v>
      </c>
      <c r="J35" s="81">
        <f>古賀市・粕屋郡!$M$53</f>
        <v>17430</v>
      </c>
      <c r="K35" s="81">
        <f>古賀市・粕屋郡!$N$53</f>
        <v>0</v>
      </c>
      <c r="L35" s="81">
        <f>古賀市・粕屋郡!$P$53</f>
        <v>1020</v>
      </c>
      <c r="M35" s="81">
        <f>古賀市・粕屋郡!$Q$53</f>
        <v>0</v>
      </c>
      <c r="N35" s="81">
        <f>古賀市・粕屋郡!$S$53</f>
        <v>8260</v>
      </c>
      <c r="O35" s="81">
        <f>古賀市・粕屋郡!$T$53</f>
        <v>0</v>
      </c>
      <c r="P35" s="82">
        <f t="shared" si="0"/>
        <v>33740</v>
      </c>
      <c r="Q35" s="81">
        <f t="shared" si="1"/>
        <v>0</v>
      </c>
      <c r="R35" s="94">
        <v>12</v>
      </c>
      <c r="S35" s="107">
        <v>106167</v>
      </c>
    </row>
    <row r="36" spans="1:22" ht="25" customHeight="1" x14ac:dyDescent="0.2">
      <c r="A36" s="73" t="s">
        <v>330</v>
      </c>
      <c r="B36" s="74" t="s">
        <v>331</v>
      </c>
      <c r="C36" s="60" t="s">
        <v>276</v>
      </c>
      <c r="D36" s="81">
        <f>福津市・宗像市!$D$32</f>
        <v>2270</v>
      </c>
      <c r="E36" s="81">
        <f>福津市・宗像市!$E$32</f>
        <v>0</v>
      </c>
      <c r="F36" s="81">
        <f>福津市・宗像市!$G$32</f>
        <v>1550</v>
      </c>
      <c r="G36" s="81">
        <f>福津市・宗像市!$H$32</f>
        <v>0</v>
      </c>
      <c r="H36" s="81">
        <f>福津市・宗像市!$J$32</f>
        <v>2300</v>
      </c>
      <c r="I36" s="81">
        <f>福津市・宗像市!$K$32</f>
        <v>0</v>
      </c>
      <c r="J36" s="81">
        <f>福津市・宗像市!$M$32</f>
        <v>4330</v>
      </c>
      <c r="K36" s="81">
        <f>福津市・宗像市!$N$32</f>
        <v>0</v>
      </c>
      <c r="L36" s="81">
        <f>福津市・宗像市!$P$32</f>
        <v>320</v>
      </c>
      <c r="M36" s="81">
        <f>福津市・宗像市!$Q$32</f>
        <v>0</v>
      </c>
      <c r="N36" s="81">
        <f>福津市・宗像市!$S$32</f>
        <v>1500</v>
      </c>
      <c r="O36" s="81">
        <f>福津市・宗像市!$T$32</f>
        <v>0</v>
      </c>
      <c r="P36" s="82">
        <f t="shared" si="0"/>
        <v>12270</v>
      </c>
      <c r="Q36" s="81">
        <f t="shared" si="1"/>
        <v>0</v>
      </c>
      <c r="R36" s="94">
        <v>13</v>
      </c>
      <c r="S36" s="107">
        <v>31017</v>
      </c>
    </row>
    <row r="37" spans="1:22" ht="25" customHeight="1" thickBot="1" x14ac:dyDescent="0.25">
      <c r="A37" s="77" t="s">
        <v>332</v>
      </c>
      <c r="B37" s="78" t="s">
        <v>333</v>
      </c>
      <c r="C37" s="71" t="s">
        <v>276</v>
      </c>
      <c r="D37" s="83">
        <f>福津市・宗像市!$D$53</f>
        <v>3810</v>
      </c>
      <c r="E37" s="83">
        <f>福津市・宗像市!$E$53</f>
        <v>0</v>
      </c>
      <c r="F37" s="83">
        <f>福津市・宗像市!$G$53</f>
        <v>2820</v>
      </c>
      <c r="G37" s="83">
        <f>福津市・宗像市!$H$53</f>
        <v>0</v>
      </c>
      <c r="H37" s="83">
        <f>福津市・宗像市!$J$53</f>
        <v>5390</v>
      </c>
      <c r="I37" s="83">
        <f>福津市・宗像市!$K$53</f>
        <v>0</v>
      </c>
      <c r="J37" s="83">
        <f>福津市・宗像市!$M$53</f>
        <v>4640</v>
      </c>
      <c r="K37" s="83">
        <f>福津市・宗像市!$N$53</f>
        <v>0</v>
      </c>
      <c r="L37" s="83">
        <f>福津市・宗像市!$P$53</f>
        <v>440</v>
      </c>
      <c r="M37" s="83">
        <f>福津市・宗像市!$Q$53</f>
        <v>0</v>
      </c>
      <c r="N37" s="83">
        <f>福津市・宗像市!$S$53</f>
        <v>2340</v>
      </c>
      <c r="O37" s="83">
        <f>福津市・宗像市!$T$53</f>
        <v>0</v>
      </c>
      <c r="P37" s="82">
        <f t="shared" si="0"/>
        <v>19440</v>
      </c>
      <c r="Q37" s="83">
        <f t="shared" si="1"/>
        <v>0</v>
      </c>
      <c r="R37" s="95">
        <v>13</v>
      </c>
      <c r="S37" s="108">
        <v>45848</v>
      </c>
    </row>
    <row r="38" spans="1:22" ht="25" customHeight="1" thickBot="1" x14ac:dyDescent="0.25">
      <c r="A38" s="88" t="s">
        <v>380</v>
      </c>
      <c r="B38" s="89"/>
      <c r="C38" s="90"/>
      <c r="D38" s="91">
        <f t="shared" ref="D38:Q38" si="3">SUM(D18:D37)</f>
        <v>64470</v>
      </c>
      <c r="E38" s="91">
        <f t="shared" si="3"/>
        <v>0</v>
      </c>
      <c r="F38" s="91">
        <f t="shared" si="3"/>
        <v>29510</v>
      </c>
      <c r="G38" s="91">
        <f t="shared" si="3"/>
        <v>0</v>
      </c>
      <c r="H38" s="91">
        <f t="shared" si="3"/>
        <v>33910</v>
      </c>
      <c r="I38" s="91">
        <f t="shared" si="3"/>
        <v>0</v>
      </c>
      <c r="J38" s="91">
        <f t="shared" si="3"/>
        <v>184800</v>
      </c>
      <c r="K38" s="91">
        <f t="shared" si="3"/>
        <v>0</v>
      </c>
      <c r="L38" s="91">
        <f t="shared" si="3"/>
        <v>21850</v>
      </c>
      <c r="M38" s="91">
        <f t="shared" si="3"/>
        <v>0</v>
      </c>
      <c r="N38" s="91">
        <f>SUM(N18:N37)</f>
        <v>118030</v>
      </c>
      <c r="O38" s="91">
        <f t="shared" si="3"/>
        <v>0</v>
      </c>
      <c r="P38" s="91">
        <f>SUM(P18:P37)</f>
        <v>452570</v>
      </c>
      <c r="Q38" s="91">
        <f t="shared" si="3"/>
        <v>0</v>
      </c>
      <c r="R38" s="96"/>
      <c r="S38" s="109">
        <f>SUM(S18:S37)</f>
        <v>1415312</v>
      </c>
    </row>
    <row r="39" spans="1:22" ht="25" customHeight="1" x14ac:dyDescent="0.2">
      <c r="A39" s="79" t="s">
        <v>334</v>
      </c>
      <c r="B39" s="80" t="s">
        <v>335</v>
      </c>
      <c r="C39" s="72" t="s">
        <v>276</v>
      </c>
      <c r="D39" s="84">
        <f>飯塚市・嘉麻市・田川市!$D$16</f>
        <v>0</v>
      </c>
      <c r="E39" s="84">
        <f>飯塚市・嘉麻市・田川市!$E$16</f>
        <v>0</v>
      </c>
      <c r="F39" s="84">
        <f>飯塚市・嘉麻市・田川市!$G$16</f>
        <v>320</v>
      </c>
      <c r="G39" s="84">
        <f>飯塚市・嘉麻市・田川市!$H$16</f>
        <v>0</v>
      </c>
      <c r="H39" s="84">
        <f>飯塚市・嘉麻市・田川市!$J$16</f>
        <v>0</v>
      </c>
      <c r="I39" s="84">
        <f>飯塚市・嘉麻市・田川市!$K$16</f>
        <v>0</v>
      </c>
      <c r="J39" s="84">
        <f>飯塚市・嘉麻市・田川市!$M$16</f>
        <v>0</v>
      </c>
      <c r="K39" s="84">
        <f>飯塚市・嘉麻市・田川市!$N$16</f>
        <v>0</v>
      </c>
      <c r="L39" s="84">
        <f>飯塚市・嘉麻市・田川市!$P$16</f>
        <v>0</v>
      </c>
      <c r="M39" s="84">
        <f>飯塚市・嘉麻市・田川市!$Q$16</f>
        <v>0</v>
      </c>
      <c r="N39" s="84">
        <f>飯塚市・嘉麻市・田川市!$S$16</f>
        <v>0</v>
      </c>
      <c r="O39" s="84">
        <f>飯塚市・嘉麻市・田川市!$T$16</f>
        <v>0</v>
      </c>
      <c r="P39" s="82">
        <f t="shared" si="0"/>
        <v>320</v>
      </c>
      <c r="Q39" s="84">
        <f t="shared" si="1"/>
        <v>0</v>
      </c>
      <c r="R39" s="97">
        <v>14</v>
      </c>
      <c r="S39" s="110">
        <v>6303</v>
      </c>
    </row>
    <row r="40" spans="1:22" ht="25" customHeight="1" x14ac:dyDescent="0.2">
      <c r="A40" s="73" t="s">
        <v>336</v>
      </c>
      <c r="B40" s="74" t="s">
        <v>337</v>
      </c>
      <c r="C40" s="60" t="s">
        <v>276</v>
      </c>
      <c r="D40" s="81">
        <f>飯塚市・嘉麻市・田川市!$D$37</f>
        <v>3950</v>
      </c>
      <c r="E40" s="81">
        <f>飯塚市・嘉麻市・田川市!$E$37</f>
        <v>0</v>
      </c>
      <c r="F40" s="81">
        <f>飯塚市・嘉麻市・田川市!$G$37</f>
        <v>4050</v>
      </c>
      <c r="G40" s="81">
        <f>飯塚市・嘉麻市・田川市!$H$37</f>
        <v>0</v>
      </c>
      <c r="H40" s="81">
        <f>飯塚市・嘉麻市・田川市!$J$37</f>
        <v>1500</v>
      </c>
      <c r="I40" s="81">
        <f>飯塚市・嘉麻市・田川市!$K$37</f>
        <v>0</v>
      </c>
      <c r="J40" s="81">
        <f>飯塚市・嘉麻市・田川市!$M$37</f>
        <v>9940</v>
      </c>
      <c r="K40" s="81">
        <f>飯塚市・嘉麻市・田川市!$N$37</f>
        <v>0</v>
      </c>
      <c r="L40" s="81">
        <f>飯塚市・嘉麻市・田川市!$P$37</f>
        <v>0</v>
      </c>
      <c r="M40" s="81">
        <f>飯塚市・嘉麻市・田川市!$Q$37</f>
        <v>0</v>
      </c>
      <c r="N40" s="81">
        <f>飯塚市・嘉麻市・田川市!$S$37</f>
        <v>0</v>
      </c>
      <c r="O40" s="81">
        <f>飯塚市・嘉麻市・田川市!$T$37</f>
        <v>0</v>
      </c>
      <c r="P40" s="82">
        <f t="shared" si="0"/>
        <v>19440</v>
      </c>
      <c r="Q40" s="81">
        <f t="shared" si="1"/>
        <v>0</v>
      </c>
      <c r="R40" s="94">
        <v>14</v>
      </c>
      <c r="S40" s="107">
        <v>64515</v>
      </c>
    </row>
    <row r="41" spans="1:22" ht="25" customHeight="1" x14ac:dyDescent="0.2">
      <c r="A41" s="73" t="s">
        <v>338</v>
      </c>
      <c r="B41" s="74" t="s">
        <v>339</v>
      </c>
      <c r="C41" s="60" t="s">
        <v>276</v>
      </c>
      <c r="D41" s="81">
        <f>飯塚市・嘉麻市・田川市!$D$46</f>
        <v>1410</v>
      </c>
      <c r="E41" s="81">
        <f>飯塚市・嘉麻市・田川市!$E$46</f>
        <v>0</v>
      </c>
      <c r="F41" s="81">
        <f>飯塚市・嘉麻市・田川市!$G$46</f>
        <v>0</v>
      </c>
      <c r="G41" s="81">
        <f>飯塚市・嘉麻市・田川市!$H$46</f>
        <v>0</v>
      </c>
      <c r="H41" s="81">
        <f>飯塚市・嘉麻市・田川市!$J$46</f>
        <v>1290</v>
      </c>
      <c r="I41" s="81">
        <f>飯塚市・嘉麻市・田川市!$K$46</f>
        <v>0</v>
      </c>
      <c r="J41" s="81">
        <f>飯塚市・嘉麻市・田川市!$M$46</f>
        <v>3440</v>
      </c>
      <c r="K41" s="81">
        <f>飯塚市・嘉麻市・田川市!$N$46</f>
        <v>0</v>
      </c>
      <c r="L41" s="81">
        <f>飯塚市・嘉麻市・田川市!$P$46</f>
        <v>0</v>
      </c>
      <c r="M41" s="81">
        <f>飯塚市・嘉麻市・田川市!$Q$46</f>
        <v>0</v>
      </c>
      <c r="N41" s="81">
        <f>飯塚市・嘉麻市・田川市!$S$46</f>
        <v>0</v>
      </c>
      <c r="O41" s="81">
        <f>飯塚市・嘉麻市・田川市!$T$46</f>
        <v>0</v>
      </c>
      <c r="P41" s="82">
        <f t="shared" si="0"/>
        <v>6140</v>
      </c>
      <c r="Q41" s="81">
        <f t="shared" si="1"/>
        <v>0</v>
      </c>
      <c r="R41" s="94">
        <v>14</v>
      </c>
      <c r="S41" s="107">
        <v>17688</v>
      </c>
    </row>
    <row r="42" spans="1:22" ht="25" customHeight="1" x14ac:dyDescent="0.2">
      <c r="A42" s="73" t="s">
        <v>340</v>
      </c>
      <c r="B42" s="74" t="s">
        <v>341</v>
      </c>
      <c r="C42" s="60" t="s">
        <v>276</v>
      </c>
      <c r="D42" s="81">
        <f>飯塚市・嘉麻市・田川市!$D$56</f>
        <v>2660</v>
      </c>
      <c r="E42" s="81">
        <f>飯塚市・嘉麻市・田川市!$E$56</f>
        <v>0</v>
      </c>
      <c r="F42" s="81">
        <f>飯塚市・嘉麻市・田川市!$G$56</f>
        <v>2850</v>
      </c>
      <c r="G42" s="81">
        <f>飯塚市・嘉麻市・田川市!$H$56</f>
        <v>0</v>
      </c>
      <c r="H42" s="81">
        <f>飯塚市・嘉麻市・田川市!$J$56</f>
        <v>1580</v>
      </c>
      <c r="I42" s="81">
        <f>飯塚市・嘉麻市・田川市!$K$56</f>
        <v>0</v>
      </c>
      <c r="J42" s="81">
        <f>飯塚市・嘉麻市・田川市!$M$56</f>
        <v>850</v>
      </c>
      <c r="K42" s="81">
        <f>飯塚市・嘉麻市・田川市!$N$56</f>
        <v>0</v>
      </c>
      <c r="L42" s="81">
        <f>飯塚市・嘉麻市・田川市!$P$56</f>
        <v>0</v>
      </c>
      <c r="M42" s="81">
        <f>飯塚市・嘉麻市・田川市!$Q$56</f>
        <v>0</v>
      </c>
      <c r="N42" s="81">
        <f>飯塚市・嘉麻市・田川市!$S$56</f>
        <v>0</v>
      </c>
      <c r="O42" s="81">
        <f>飯塚市・嘉麻市・田川市!$T$56</f>
        <v>0</v>
      </c>
      <c r="P42" s="82">
        <f t="shared" si="0"/>
        <v>7940</v>
      </c>
      <c r="Q42" s="81">
        <f t="shared" si="1"/>
        <v>0</v>
      </c>
      <c r="R42" s="94">
        <v>14</v>
      </c>
      <c r="S42" s="107">
        <v>24166</v>
      </c>
    </row>
    <row r="43" spans="1:22" ht="25" customHeight="1" x14ac:dyDescent="0.2">
      <c r="A43" s="73" t="s">
        <v>342</v>
      </c>
      <c r="B43" s="74" t="s">
        <v>343</v>
      </c>
      <c r="C43" s="60" t="s">
        <v>276</v>
      </c>
      <c r="D43" s="81">
        <f>田川郡・鞍手郡・宮若市・直方市!$D$27</f>
        <v>1310</v>
      </c>
      <c r="E43" s="81">
        <f>田川郡・鞍手郡・宮若市・直方市!$E$27</f>
        <v>0</v>
      </c>
      <c r="F43" s="81">
        <f>田川郡・鞍手郡・宮若市・直方市!$G$27</f>
        <v>3740</v>
      </c>
      <c r="G43" s="81">
        <f>田川郡・鞍手郡・宮若市・直方市!$H$27</f>
        <v>0</v>
      </c>
      <c r="H43" s="81">
        <f>田川郡・鞍手郡・宮若市・直方市!$J$27</f>
        <v>0</v>
      </c>
      <c r="I43" s="81">
        <f>田川郡・鞍手郡・宮若市・直方市!$K$27</f>
        <v>0</v>
      </c>
      <c r="J43" s="81">
        <f>田川郡・鞍手郡・宮若市・直方市!$M$27</f>
        <v>250</v>
      </c>
      <c r="K43" s="81">
        <f>田川郡・鞍手郡・宮若市・直方市!$N$27</f>
        <v>0</v>
      </c>
      <c r="L43" s="81">
        <f>田川郡・鞍手郡・宮若市・直方市!$P$27</f>
        <v>0</v>
      </c>
      <c r="M43" s="81">
        <f>田川郡・鞍手郡・宮若市・直方市!$Q$27</f>
        <v>0</v>
      </c>
      <c r="N43" s="81">
        <f>田川郡・鞍手郡・宮若市・直方市!$S$27</f>
        <v>0</v>
      </c>
      <c r="O43" s="81">
        <f>田川郡・鞍手郡・宮若市・直方市!$T$27</f>
        <v>0</v>
      </c>
      <c r="P43" s="82">
        <f t="shared" si="0"/>
        <v>5300</v>
      </c>
      <c r="Q43" s="81">
        <f t="shared" si="1"/>
        <v>0</v>
      </c>
      <c r="R43" s="94">
        <v>15</v>
      </c>
      <c r="S43" s="107">
        <v>37490</v>
      </c>
    </row>
    <row r="44" spans="1:22" ht="25" customHeight="1" x14ac:dyDescent="0.2">
      <c r="A44" s="73" t="s">
        <v>344</v>
      </c>
      <c r="B44" s="74" t="s">
        <v>345</v>
      </c>
      <c r="C44" s="60" t="s">
        <v>276</v>
      </c>
      <c r="D44" s="81">
        <f>田川郡・鞍手郡・宮若市・直方市!$D$35</f>
        <v>1160</v>
      </c>
      <c r="E44" s="81">
        <f>田川郡・鞍手郡・宮若市・直方市!$E$35</f>
        <v>0</v>
      </c>
      <c r="F44" s="81">
        <f>田川郡・鞍手郡・宮若市・直方市!$G$35</f>
        <v>0</v>
      </c>
      <c r="G44" s="81">
        <f>田川郡・鞍手郡・宮若市・直方市!$H$35</f>
        <v>0</v>
      </c>
      <c r="H44" s="81">
        <f>田川郡・鞍手郡・宮若市・直方市!$J$35</f>
        <v>0</v>
      </c>
      <c r="I44" s="81">
        <f>田川郡・鞍手郡・宮若市・直方市!$K$35</f>
        <v>0</v>
      </c>
      <c r="J44" s="81">
        <f>田川郡・鞍手郡・宮若市・直方市!$M$35</f>
        <v>2000</v>
      </c>
      <c r="K44" s="81">
        <f>田川郡・鞍手郡・宮若市・直方市!$N$35</f>
        <v>0</v>
      </c>
      <c r="L44" s="81">
        <f>田川郡・鞍手郡・宮若市・直方市!$P$35</f>
        <v>0</v>
      </c>
      <c r="M44" s="81">
        <f>田川郡・鞍手郡・宮若市・直方市!$Q$35</f>
        <v>0</v>
      </c>
      <c r="N44" s="81">
        <f>田川郡・鞍手郡・宮若市・直方市!$S$35</f>
        <v>0</v>
      </c>
      <c r="O44" s="81">
        <f>田川郡・鞍手郡・宮若市・直方市!$T$35</f>
        <v>0</v>
      </c>
      <c r="P44" s="82">
        <f t="shared" si="0"/>
        <v>3160</v>
      </c>
      <c r="Q44" s="81">
        <f t="shared" si="1"/>
        <v>0</v>
      </c>
      <c r="R44" s="94">
        <v>15</v>
      </c>
      <c r="S44" s="107">
        <v>11177</v>
      </c>
    </row>
    <row r="45" spans="1:22" ht="25" customHeight="1" x14ac:dyDescent="0.2">
      <c r="A45" s="73" t="s">
        <v>346</v>
      </c>
      <c r="B45" s="74" t="s">
        <v>347</v>
      </c>
      <c r="C45" s="60" t="s">
        <v>276</v>
      </c>
      <c r="D45" s="81">
        <f>田川郡・鞍手郡・宮若市・直方市!$D$43</f>
        <v>700</v>
      </c>
      <c r="E45" s="81">
        <f>田川郡・鞍手郡・宮若市・直方市!$E$43</f>
        <v>0</v>
      </c>
      <c r="F45" s="81">
        <f>田川郡・鞍手郡・宮若市・直方市!$G$43</f>
        <v>840</v>
      </c>
      <c r="G45" s="81">
        <f>田川郡・鞍手郡・宮若市・直方市!$H$43</f>
        <v>0</v>
      </c>
      <c r="H45" s="81">
        <f>田川郡・鞍手郡・宮若市・直方市!$J$43</f>
        <v>0</v>
      </c>
      <c r="I45" s="81">
        <f>田川郡・鞍手郡・宮若市・直方市!$K$43</f>
        <v>0</v>
      </c>
      <c r="J45" s="81">
        <f>田川郡・鞍手郡・宮若市・直方市!$M$43</f>
        <v>1330</v>
      </c>
      <c r="K45" s="81">
        <f>田川郡・鞍手郡・宮若市・直方市!$N$43</f>
        <v>0</v>
      </c>
      <c r="L45" s="81">
        <f>田川郡・鞍手郡・宮若市・直方市!$P$43</f>
        <v>0</v>
      </c>
      <c r="M45" s="81">
        <f>田川郡・鞍手郡・宮若市・直方市!$Q$43</f>
        <v>0</v>
      </c>
      <c r="N45" s="81">
        <f>田川郡・鞍手郡・宮若市・直方市!$S$43</f>
        <v>0</v>
      </c>
      <c r="O45" s="81">
        <f>田川郡・鞍手郡・宮若市・直方市!$T$43</f>
        <v>0</v>
      </c>
      <c r="P45" s="82">
        <f t="shared" si="0"/>
        <v>2870</v>
      </c>
      <c r="Q45" s="81">
        <f t="shared" si="1"/>
        <v>0</v>
      </c>
      <c r="R45" s="94">
        <v>15</v>
      </c>
      <c r="S45" s="107">
        <v>13257</v>
      </c>
    </row>
    <row r="46" spans="1:22" ht="25" customHeight="1" thickBot="1" x14ac:dyDescent="0.25">
      <c r="A46" s="77" t="s">
        <v>348</v>
      </c>
      <c r="B46" s="78" t="s">
        <v>349</v>
      </c>
      <c r="C46" s="71" t="s">
        <v>276</v>
      </c>
      <c r="D46" s="83">
        <f>田川郡・鞍手郡・宮若市・直方市!$D$57</f>
        <v>3360</v>
      </c>
      <c r="E46" s="83">
        <f>田川郡・鞍手郡・宮若市・直方市!$E$57</f>
        <v>0</v>
      </c>
      <c r="F46" s="83">
        <f>田川郡・鞍手郡・宮若市・直方市!$G$57</f>
        <v>3070</v>
      </c>
      <c r="G46" s="83">
        <f>田川郡・鞍手郡・宮若市・直方市!$H$57</f>
        <v>0</v>
      </c>
      <c r="H46" s="83">
        <f>田川郡・鞍手郡・宮若市・直方市!$J$57</f>
        <v>430</v>
      </c>
      <c r="I46" s="83">
        <f>田川郡・鞍手郡・宮若市・直方市!$K$57</f>
        <v>0</v>
      </c>
      <c r="J46" s="83">
        <f>田川郡・鞍手郡・宮若市・直方市!$M$57</f>
        <v>1560</v>
      </c>
      <c r="K46" s="83">
        <f>田川郡・鞍手郡・宮若市・直方市!$N$57</f>
        <v>0</v>
      </c>
      <c r="L46" s="83">
        <f>田川郡・鞍手郡・宮若市・直方市!$P$57</f>
        <v>0</v>
      </c>
      <c r="M46" s="83">
        <f>田川郡・鞍手郡・宮若市・直方市!$Q$57</f>
        <v>0</v>
      </c>
      <c r="N46" s="83">
        <f>田川郡・鞍手郡・宮若市・直方市!$S$57</f>
        <v>0</v>
      </c>
      <c r="O46" s="83">
        <f>田川郡・鞍手郡・宮若市・直方市!$T$57</f>
        <v>0</v>
      </c>
      <c r="P46" s="82">
        <f t="shared" si="0"/>
        <v>8420</v>
      </c>
      <c r="Q46" s="83">
        <f t="shared" si="1"/>
        <v>0</v>
      </c>
      <c r="R46" s="95">
        <v>15</v>
      </c>
      <c r="S46" s="108">
        <v>27862</v>
      </c>
      <c r="V46" s="75"/>
    </row>
    <row r="47" spans="1:22" ht="25" customHeight="1" thickBot="1" x14ac:dyDescent="0.25">
      <c r="A47" s="88" t="s">
        <v>381</v>
      </c>
      <c r="B47" s="89"/>
      <c r="C47" s="90"/>
      <c r="D47" s="91">
        <f t="shared" ref="D47:Q47" si="4">SUM(D39:D46)</f>
        <v>14550</v>
      </c>
      <c r="E47" s="91">
        <f t="shared" si="4"/>
        <v>0</v>
      </c>
      <c r="F47" s="91">
        <f t="shared" si="4"/>
        <v>14870</v>
      </c>
      <c r="G47" s="91">
        <f t="shared" si="4"/>
        <v>0</v>
      </c>
      <c r="H47" s="91">
        <f t="shared" si="4"/>
        <v>4800</v>
      </c>
      <c r="I47" s="91">
        <f t="shared" si="4"/>
        <v>0</v>
      </c>
      <c r="J47" s="91">
        <f t="shared" si="4"/>
        <v>19370</v>
      </c>
      <c r="K47" s="91">
        <f t="shared" si="4"/>
        <v>0</v>
      </c>
      <c r="L47" s="91">
        <f t="shared" si="4"/>
        <v>0</v>
      </c>
      <c r="M47" s="91">
        <f t="shared" si="4"/>
        <v>0</v>
      </c>
      <c r="N47" s="91">
        <f t="shared" si="4"/>
        <v>0</v>
      </c>
      <c r="O47" s="91">
        <f t="shared" si="4"/>
        <v>0</v>
      </c>
      <c r="P47" s="91">
        <f t="shared" si="4"/>
        <v>53590</v>
      </c>
      <c r="Q47" s="91">
        <f t="shared" si="4"/>
        <v>0</v>
      </c>
      <c r="R47" s="96"/>
      <c r="S47" s="109">
        <f>SUM(S39:S46)</f>
        <v>202458</v>
      </c>
      <c r="V47" s="75"/>
    </row>
    <row r="48" spans="1:22" ht="25" customHeight="1" x14ac:dyDescent="0.2">
      <c r="A48" s="79" t="s">
        <v>350</v>
      </c>
      <c r="B48" s="80" t="s">
        <v>351</v>
      </c>
      <c r="C48" s="72" t="s">
        <v>276</v>
      </c>
      <c r="D48" s="84">
        <f>中間市・遠賀郡!$D$23</f>
        <v>860</v>
      </c>
      <c r="E48" s="84">
        <f>中間市・遠賀郡!$E$23</f>
        <v>0</v>
      </c>
      <c r="F48" s="84">
        <f>中間市・遠賀郡!$G$23</f>
        <v>1630</v>
      </c>
      <c r="G48" s="84">
        <f>中間市・遠賀郡!$H$23</f>
        <v>0</v>
      </c>
      <c r="H48" s="84">
        <f>中間市・遠賀郡!$J$23</f>
        <v>940</v>
      </c>
      <c r="I48" s="84">
        <f>中間市・遠賀郡!$K$23</f>
        <v>0</v>
      </c>
      <c r="J48" s="84">
        <f>中間市・遠賀郡!$M$23</f>
        <v>650</v>
      </c>
      <c r="K48" s="84">
        <f>中間市・遠賀郡!$N$23</f>
        <v>0</v>
      </c>
      <c r="L48" s="84">
        <f>中間市・遠賀郡!$P$23</f>
        <v>0</v>
      </c>
      <c r="M48" s="84">
        <f>中間市・遠賀郡!$Q$23</f>
        <v>0</v>
      </c>
      <c r="N48" s="84">
        <f>中間市・遠賀郡!$S$23</f>
        <v>0</v>
      </c>
      <c r="O48" s="84">
        <f>中間市・遠賀郡!$T$23</f>
        <v>0</v>
      </c>
      <c r="P48" s="82">
        <f t="shared" si="0"/>
        <v>4080</v>
      </c>
      <c r="Q48" s="84">
        <f t="shared" si="1"/>
        <v>0</v>
      </c>
      <c r="R48" s="97">
        <v>16</v>
      </c>
      <c r="S48" s="110">
        <v>20435</v>
      </c>
    </row>
    <row r="49" spans="1:19" ht="25" customHeight="1" x14ac:dyDescent="0.2">
      <c r="A49" s="73" t="s">
        <v>352</v>
      </c>
      <c r="B49" s="74" t="s">
        <v>353</v>
      </c>
      <c r="C49" s="60" t="s">
        <v>276</v>
      </c>
      <c r="D49" s="81">
        <f>中間市・遠賀郡!$D$38</f>
        <v>3130</v>
      </c>
      <c r="E49" s="81">
        <f>中間市・遠賀郡!$E$38</f>
        <v>0</v>
      </c>
      <c r="F49" s="81">
        <f>中間市・遠賀郡!$G$38</f>
        <v>5190</v>
      </c>
      <c r="G49" s="81">
        <f>中間市・遠賀郡!$H$38</f>
        <v>0</v>
      </c>
      <c r="H49" s="81">
        <f>中間市・遠賀郡!$J$38</f>
        <v>3950</v>
      </c>
      <c r="I49" s="81">
        <f>中間市・遠賀郡!$K$38</f>
        <v>0</v>
      </c>
      <c r="J49" s="81">
        <f>中間市・遠賀郡!$M$38</f>
        <v>30</v>
      </c>
      <c r="K49" s="81">
        <f>中間市・遠賀郡!$N$38</f>
        <v>0</v>
      </c>
      <c r="L49" s="81">
        <f>中間市・遠賀郡!$P$38</f>
        <v>0</v>
      </c>
      <c r="M49" s="81">
        <f>中間市・遠賀郡!$Q$38</f>
        <v>0</v>
      </c>
      <c r="N49" s="81">
        <f>中間市・遠賀郡!$S$38</f>
        <v>0</v>
      </c>
      <c r="O49" s="81">
        <f>中間市・遠賀郡!$T$38</f>
        <v>0</v>
      </c>
      <c r="P49" s="82">
        <f t="shared" si="0"/>
        <v>12300</v>
      </c>
      <c r="Q49" s="81">
        <f t="shared" si="1"/>
        <v>0</v>
      </c>
      <c r="R49" s="94">
        <v>16</v>
      </c>
      <c r="S49" s="107">
        <v>43622</v>
      </c>
    </row>
    <row r="50" spans="1:19" ht="25" customHeight="1" x14ac:dyDescent="0.2">
      <c r="A50" s="73" t="s">
        <v>354</v>
      </c>
      <c r="B50" s="74" t="s">
        <v>355</v>
      </c>
      <c r="C50" s="60" t="s">
        <v>276</v>
      </c>
      <c r="D50" s="81">
        <f>若松区・八幡西区!$D$26</f>
        <v>2690</v>
      </c>
      <c r="E50" s="81">
        <f>若松区・八幡西区!$E$26</f>
        <v>0</v>
      </c>
      <c r="F50" s="81">
        <f>若松区・八幡西区!$G$26</f>
        <v>4490</v>
      </c>
      <c r="G50" s="81">
        <f>若松区・八幡西区!$H$26</f>
        <v>0</v>
      </c>
      <c r="H50" s="81">
        <f>若松区・八幡西区!$J$26</f>
        <v>4970</v>
      </c>
      <c r="I50" s="81">
        <f>若松区・八幡西区!$K$26</f>
        <v>0</v>
      </c>
      <c r="J50" s="81">
        <f>若松区・八幡西区!$M$26</f>
        <v>630</v>
      </c>
      <c r="K50" s="81">
        <f>若松区・八幡西区!$N$26</f>
        <v>0</v>
      </c>
      <c r="L50" s="81">
        <f>若松区・八幡西区!$P$26</f>
        <v>0</v>
      </c>
      <c r="M50" s="81">
        <f>若松区・八幡西区!$Q$26</f>
        <v>0</v>
      </c>
      <c r="N50" s="81">
        <f>若松区・八幡西区!$S$26</f>
        <v>0</v>
      </c>
      <c r="O50" s="81">
        <f>若松区・八幡西区!$T$26</f>
        <v>0</v>
      </c>
      <c r="P50" s="82">
        <f t="shared" si="0"/>
        <v>12780</v>
      </c>
      <c r="Q50" s="81">
        <f t="shared" si="1"/>
        <v>0</v>
      </c>
      <c r="R50" s="94">
        <v>17</v>
      </c>
      <c r="S50" s="107">
        <v>40089</v>
      </c>
    </row>
    <row r="51" spans="1:19" ht="25" customHeight="1" x14ac:dyDescent="0.2">
      <c r="A51" s="73" t="s">
        <v>356</v>
      </c>
      <c r="B51" s="74" t="s">
        <v>357</v>
      </c>
      <c r="C51" s="60" t="s">
        <v>276</v>
      </c>
      <c r="D51" s="81">
        <f>若松区・八幡西区!$D$57</f>
        <v>7830</v>
      </c>
      <c r="E51" s="81">
        <f>若松区・八幡西区!$E$57</f>
        <v>0</v>
      </c>
      <c r="F51" s="81">
        <f>若松区・八幡西区!$G$57</f>
        <v>14160</v>
      </c>
      <c r="G51" s="81">
        <f>若松区・八幡西区!$H$57</f>
        <v>0</v>
      </c>
      <c r="H51" s="81">
        <f>若松区・八幡西区!$J$57</f>
        <v>14230</v>
      </c>
      <c r="I51" s="81">
        <f>若松区・八幡西区!$K$57</f>
        <v>0</v>
      </c>
      <c r="J51" s="81">
        <f>若松区・八幡西区!$M$57</f>
        <v>1550</v>
      </c>
      <c r="K51" s="81">
        <f>若松区・八幡西区!$N$57</f>
        <v>0</v>
      </c>
      <c r="L51" s="81">
        <f>若松区・八幡西区!$P$57</f>
        <v>0</v>
      </c>
      <c r="M51" s="81">
        <f>若松区・八幡西区!$Q$57</f>
        <v>0</v>
      </c>
      <c r="N51" s="81">
        <f>若松区・八幡西区!$S$57</f>
        <v>0</v>
      </c>
      <c r="O51" s="81">
        <f>若松区・八幡西区!$T$57</f>
        <v>0</v>
      </c>
      <c r="P51" s="82">
        <f t="shared" si="0"/>
        <v>37770</v>
      </c>
      <c r="Q51" s="81">
        <f t="shared" si="1"/>
        <v>0</v>
      </c>
      <c r="R51" s="94">
        <v>17</v>
      </c>
      <c r="S51" s="107">
        <v>125668</v>
      </c>
    </row>
    <row r="52" spans="1:19" ht="25" customHeight="1" x14ac:dyDescent="0.2">
      <c r="A52" s="73" t="s">
        <v>358</v>
      </c>
      <c r="B52" s="74" t="s">
        <v>359</v>
      </c>
      <c r="C52" s="60" t="s">
        <v>276</v>
      </c>
      <c r="D52" s="81">
        <f>八幡東区・戸畑区!$D$23</f>
        <v>2750</v>
      </c>
      <c r="E52" s="81">
        <f>八幡東区・戸畑区!$E$23</f>
        <v>0</v>
      </c>
      <c r="F52" s="81">
        <f>八幡東区・戸畑区!$G$23</f>
        <v>4130</v>
      </c>
      <c r="G52" s="81">
        <f>八幡東区・戸畑区!$H$23</f>
        <v>0</v>
      </c>
      <c r="H52" s="81">
        <f>八幡東区・戸畑区!$J$23</f>
        <v>2100</v>
      </c>
      <c r="I52" s="81">
        <f>八幡東区・戸畑区!$K$23</f>
        <v>0</v>
      </c>
      <c r="J52" s="81">
        <f>八幡東区・戸畑区!$M$23</f>
        <v>0</v>
      </c>
      <c r="K52" s="81">
        <f>八幡東区・戸畑区!$N$23</f>
        <v>0</v>
      </c>
      <c r="L52" s="81">
        <f>八幡東区・戸畑区!$P$23</f>
        <v>0</v>
      </c>
      <c r="M52" s="81">
        <f>八幡東区・戸畑区!$Q$23</f>
        <v>0</v>
      </c>
      <c r="N52" s="81">
        <f>八幡東区・戸畑区!$S$23</f>
        <v>0</v>
      </c>
      <c r="O52" s="81">
        <f>八幡東区・戸畑区!$T$23</f>
        <v>0</v>
      </c>
      <c r="P52" s="82">
        <f t="shared" si="0"/>
        <v>8980</v>
      </c>
      <c r="Q52" s="81">
        <f t="shared" si="1"/>
        <v>0</v>
      </c>
      <c r="R52" s="94">
        <v>18</v>
      </c>
      <c r="S52" s="107">
        <v>33794</v>
      </c>
    </row>
    <row r="53" spans="1:19" ht="25" customHeight="1" x14ac:dyDescent="0.2">
      <c r="A53" s="73" t="s">
        <v>360</v>
      </c>
      <c r="B53" s="74" t="s">
        <v>361</v>
      </c>
      <c r="C53" s="60" t="s">
        <v>276</v>
      </c>
      <c r="D53" s="81">
        <f>八幡東区・戸畑区!$D$40</f>
        <v>1880</v>
      </c>
      <c r="E53" s="81">
        <f>八幡東区・戸畑区!$E$40</f>
        <v>0</v>
      </c>
      <c r="F53" s="81">
        <f>八幡東区・戸畑区!$G$40</f>
        <v>2860</v>
      </c>
      <c r="G53" s="81">
        <f>八幡東区・戸畑区!$H$40</f>
        <v>0</v>
      </c>
      <c r="H53" s="81">
        <f>八幡東区・戸畑区!$J$40</f>
        <v>1660</v>
      </c>
      <c r="I53" s="81">
        <f>八幡東区・戸畑区!$K$40</f>
        <v>0</v>
      </c>
      <c r="J53" s="81">
        <f>八幡東区・戸畑区!$M$40</f>
        <v>0</v>
      </c>
      <c r="K53" s="81">
        <f>八幡東区・戸畑区!$N$40</f>
        <v>0</v>
      </c>
      <c r="L53" s="81">
        <f>八幡東区・戸畑区!$P$40</f>
        <v>0</v>
      </c>
      <c r="M53" s="81">
        <f>八幡東区・戸畑区!$Q$40</f>
        <v>0</v>
      </c>
      <c r="N53" s="81">
        <f>八幡東区・戸畑区!$S$40</f>
        <v>0</v>
      </c>
      <c r="O53" s="81">
        <f>八幡東区・戸畑区!$T$40</f>
        <v>0</v>
      </c>
      <c r="P53" s="82">
        <f t="shared" si="0"/>
        <v>6400</v>
      </c>
      <c r="Q53" s="81">
        <f t="shared" si="1"/>
        <v>0</v>
      </c>
      <c r="R53" s="94">
        <v>18</v>
      </c>
      <c r="S53" s="107">
        <v>29393</v>
      </c>
    </row>
    <row r="54" spans="1:19" ht="25" customHeight="1" x14ac:dyDescent="0.2">
      <c r="A54" s="73" t="s">
        <v>362</v>
      </c>
      <c r="B54" s="74" t="s">
        <v>363</v>
      </c>
      <c r="C54" s="60" t="s">
        <v>276</v>
      </c>
      <c r="D54" s="81">
        <f>小倉北区・門司区!$D$38</f>
        <v>5870</v>
      </c>
      <c r="E54" s="81">
        <f>小倉北区・門司区!$E$38</f>
        <v>0</v>
      </c>
      <c r="F54" s="81">
        <f>小倉北区・門司区!$G$38</f>
        <v>11850</v>
      </c>
      <c r="G54" s="81">
        <f>小倉北区・門司区!$H$38</f>
        <v>0</v>
      </c>
      <c r="H54" s="81">
        <f>小倉北区・門司区!$J$38</f>
        <v>8870</v>
      </c>
      <c r="I54" s="81">
        <f>小倉北区・門司区!$K$38</f>
        <v>0</v>
      </c>
      <c r="J54" s="81">
        <f>小倉北区・門司区!$M$38</f>
        <v>0</v>
      </c>
      <c r="K54" s="81">
        <f>小倉北区・門司区!$N$38</f>
        <v>0</v>
      </c>
      <c r="L54" s="81">
        <f>小倉北区・門司区!$P$38</f>
        <v>0</v>
      </c>
      <c r="M54" s="81">
        <f>小倉北区・門司区!$Q$38</f>
        <v>0</v>
      </c>
      <c r="N54" s="81">
        <f>小倉北区・門司区!$S$38</f>
        <v>0</v>
      </c>
      <c r="O54" s="81">
        <f>小倉北区・門司区!$T$38</f>
        <v>0</v>
      </c>
      <c r="P54" s="82">
        <f t="shared" si="0"/>
        <v>26590</v>
      </c>
      <c r="Q54" s="81">
        <f t="shared" si="1"/>
        <v>0</v>
      </c>
      <c r="R54" s="94">
        <v>19</v>
      </c>
      <c r="S54" s="107">
        <v>104515</v>
      </c>
    </row>
    <row r="55" spans="1:19" ht="25" customHeight="1" x14ac:dyDescent="0.2">
      <c r="A55" s="73" t="s">
        <v>364</v>
      </c>
      <c r="B55" s="74" t="s">
        <v>365</v>
      </c>
      <c r="C55" s="60" t="s">
        <v>276</v>
      </c>
      <c r="D55" s="81">
        <f>小倉北区・門司区!$D$56</f>
        <v>6040</v>
      </c>
      <c r="E55" s="81">
        <f>小倉北区・門司区!$E$56</f>
        <v>0</v>
      </c>
      <c r="F55" s="81">
        <f>小倉北区・門司区!$G$56</f>
        <v>4420</v>
      </c>
      <c r="G55" s="81">
        <f>小倉北区・門司区!$H$56</f>
        <v>0</v>
      </c>
      <c r="H55" s="81">
        <f>小倉北区・門司区!$J$56</f>
        <v>5910</v>
      </c>
      <c r="I55" s="81">
        <f>小倉北区・門司区!$K$56</f>
        <v>0</v>
      </c>
      <c r="J55" s="81">
        <f>小倉北区・門司区!$M$56</f>
        <v>50</v>
      </c>
      <c r="K55" s="81">
        <f>小倉北区・門司区!$N$56</f>
        <v>0</v>
      </c>
      <c r="L55" s="81">
        <f>小倉北区・門司区!$P$56</f>
        <v>0</v>
      </c>
      <c r="M55" s="81">
        <f>小倉北区・門司区!$Q$56</f>
        <v>0</v>
      </c>
      <c r="N55" s="81">
        <f>小倉北区・門司区!$S$56</f>
        <v>0</v>
      </c>
      <c r="O55" s="81">
        <f>小倉北区・門司区!$T$56</f>
        <v>0</v>
      </c>
      <c r="P55" s="82">
        <f t="shared" si="0"/>
        <v>16420</v>
      </c>
      <c r="Q55" s="81">
        <f t="shared" si="1"/>
        <v>0</v>
      </c>
      <c r="R55" s="94">
        <v>19</v>
      </c>
      <c r="S55" s="107">
        <v>48354</v>
      </c>
    </row>
    <row r="56" spans="1:19" ht="25" customHeight="1" x14ac:dyDescent="0.2">
      <c r="A56" s="73" t="s">
        <v>366</v>
      </c>
      <c r="B56" s="74" t="s">
        <v>367</v>
      </c>
      <c r="C56" s="60" t="s">
        <v>276</v>
      </c>
      <c r="D56" s="81">
        <f>小倉南区・京都郡・行橋市!$D$32</f>
        <v>9370</v>
      </c>
      <c r="E56" s="81">
        <f>小倉南区・京都郡・行橋市!$E$32</f>
        <v>0</v>
      </c>
      <c r="F56" s="81">
        <f>小倉南区・京都郡・行橋市!$G$32</f>
        <v>10080</v>
      </c>
      <c r="G56" s="81">
        <f>小倉南区・京都郡・行橋市!$H$32</f>
        <v>0</v>
      </c>
      <c r="H56" s="81">
        <f>小倉南区・京都郡・行橋市!$J$32</f>
        <v>12060</v>
      </c>
      <c r="I56" s="81">
        <f>小倉南区・京都郡・行橋市!$K$32</f>
        <v>0</v>
      </c>
      <c r="J56" s="81">
        <f>小倉南区・京都郡・行橋市!$M$32</f>
        <v>0</v>
      </c>
      <c r="K56" s="81">
        <f>小倉南区・京都郡・行橋市!$N$32</f>
        <v>0</v>
      </c>
      <c r="L56" s="81">
        <f>小倉南区・京都郡・行橋市!$P$32</f>
        <v>0</v>
      </c>
      <c r="M56" s="81">
        <f>小倉南区・京都郡・行橋市!$Q$32</f>
        <v>0</v>
      </c>
      <c r="N56" s="81">
        <f>小倉南区・京都郡・行橋市!$S$32</f>
        <v>0</v>
      </c>
      <c r="O56" s="81">
        <f>小倉南区・京都郡・行橋市!$T$32</f>
        <v>0</v>
      </c>
      <c r="P56" s="82">
        <f t="shared" si="0"/>
        <v>31510</v>
      </c>
      <c r="Q56" s="81">
        <f t="shared" si="1"/>
        <v>0</v>
      </c>
      <c r="R56" s="94">
        <v>20</v>
      </c>
      <c r="S56" s="107">
        <v>104064</v>
      </c>
    </row>
    <row r="57" spans="1:19" ht="25" customHeight="1" x14ac:dyDescent="0.2">
      <c r="A57" s="73" t="s">
        <v>368</v>
      </c>
      <c r="B57" s="74" t="s">
        <v>369</v>
      </c>
      <c r="C57" s="60" t="s">
        <v>276</v>
      </c>
      <c r="D57" s="81">
        <f>小倉南区・京都郡・行橋市!$D$42</f>
        <v>1200</v>
      </c>
      <c r="E57" s="81">
        <f>小倉南区・京都郡・行橋市!$E$42</f>
        <v>0</v>
      </c>
      <c r="F57" s="81">
        <f>小倉南区・京都郡・行橋市!$G$42</f>
        <v>4020</v>
      </c>
      <c r="G57" s="81">
        <f>小倉南区・京都郡・行橋市!$H$42</f>
        <v>0</v>
      </c>
      <c r="H57" s="81">
        <f>小倉南区・京都郡・行橋市!$J$42</f>
        <v>1670</v>
      </c>
      <c r="I57" s="81">
        <f>小倉南区・京都郡・行橋市!$K$42</f>
        <v>0</v>
      </c>
      <c r="J57" s="81">
        <f>小倉南区・京都郡・行橋市!$M$42</f>
        <v>0</v>
      </c>
      <c r="K57" s="81">
        <f>小倉南区・京都郡・行橋市!$N$42</f>
        <v>0</v>
      </c>
      <c r="L57" s="81">
        <f>小倉南区・京都郡・行橋市!$P$42</f>
        <v>0</v>
      </c>
      <c r="M57" s="81">
        <f>小倉南区・京都郡・行橋市!$Q$42</f>
        <v>0</v>
      </c>
      <c r="N57" s="81">
        <f>小倉南区・京都郡・行橋市!$S$42</f>
        <v>0</v>
      </c>
      <c r="O57" s="81">
        <f>小倉南区・京都郡・行橋市!$T$42</f>
        <v>0</v>
      </c>
      <c r="P57" s="82">
        <f t="shared" si="0"/>
        <v>6890</v>
      </c>
      <c r="Q57" s="81">
        <f t="shared" si="1"/>
        <v>0</v>
      </c>
      <c r="R57" s="94">
        <v>20</v>
      </c>
      <c r="S57" s="107">
        <v>27429</v>
      </c>
    </row>
    <row r="58" spans="1:19" ht="25" customHeight="1" x14ac:dyDescent="0.2">
      <c r="A58" s="73" t="s">
        <v>370</v>
      </c>
      <c r="B58" s="74" t="s">
        <v>371</v>
      </c>
      <c r="C58" s="60" t="s">
        <v>276</v>
      </c>
      <c r="D58" s="81">
        <f>小倉南区・京都郡・行橋市!$D$52</f>
        <v>2780</v>
      </c>
      <c r="E58" s="81">
        <f>小倉南区・京都郡・行橋市!$E$52</f>
        <v>0</v>
      </c>
      <c r="F58" s="81">
        <f>小倉南区・京都郡・行橋市!$G$52</f>
        <v>5540</v>
      </c>
      <c r="G58" s="81">
        <f>小倉南区・京都郡・行橋市!$H$52</f>
        <v>0</v>
      </c>
      <c r="H58" s="81">
        <f>小倉南区・京都郡・行橋市!$J$52</f>
        <v>4510</v>
      </c>
      <c r="I58" s="81">
        <f>小倉南区・京都郡・行橋市!$K$52</f>
        <v>0</v>
      </c>
      <c r="J58" s="81">
        <f>小倉南区・京都郡・行橋市!$M$52</f>
        <v>0</v>
      </c>
      <c r="K58" s="81">
        <f>小倉南区・京都郡・行橋市!$N$52</f>
        <v>0</v>
      </c>
      <c r="L58" s="81">
        <f>小倉南区・京都郡・行橋市!$P$52</f>
        <v>0</v>
      </c>
      <c r="M58" s="81">
        <f>小倉南区・京都郡・行橋市!$Q$52</f>
        <v>0</v>
      </c>
      <c r="N58" s="81">
        <f>小倉南区・京都郡・行橋市!$S$52</f>
        <v>0</v>
      </c>
      <c r="O58" s="81">
        <f>小倉南区・京都郡・行橋市!$T$52</f>
        <v>0</v>
      </c>
      <c r="P58" s="82">
        <f t="shared" si="0"/>
        <v>12830</v>
      </c>
      <c r="Q58" s="81">
        <f t="shared" si="1"/>
        <v>0</v>
      </c>
      <c r="R58" s="94">
        <v>20</v>
      </c>
      <c r="S58" s="107">
        <v>35014</v>
      </c>
    </row>
    <row r="59" spans="1:19" ht="25" customHeight="1" x14ac:dyDescent="0.2">
      <c r="A59" s="73" t="s">
        <v>372</v>
      </c>
      <c r="B59" s="74" t="s">
        <v>373</v>
      </c>
      <c r="C59" s="60" t="s">
        <v>276</v>
      </c>
      <c r="D59" s="81">
        <f>築上郡・豊前市!$D$19</f>
        <v>1920</v>
      </c>
      <c r="E59" s="81">
        <f>築上郡・豊前市!$E$19</f>
        <v>0</v>
      </c>
      <c r="F59" s="81">
        <f>築上郡・豊前市!$G$19</f>
        <v>1820</v>
      </c>
      <c r="G59" s="81">
        <f>築上郡・豊前市!$H$19</f>
        <v>0</v>
      </c>
      <c r="H59" s="81">
        <f>築上郡・豊前市!$J$19</f>
        <v>440</v>
      </c>
      <c r="I59" s="81">
        <f>築上郡・豊前市!$K$19</f>
        <v>0</v>
      </c>
      <c r="J59" s="81">
        <f>築上郡・豊前市!$M$19</f>
        <v>0</v>
      </c>
      <c r="K59" s="81">
        <f>築上郡・豊前市!$N$19</f>
        <v>0</v>
      </c>
      <c r="L59" s="81">
        <f>築上郡・豊前市!$P$19</f>
        <v>0</v>
      </c>
      <c r="M59" s="81">
        <f>築上郡・豊前市!$Q$19</f>
        <v>0</v>
      </c>
      <c r="N59" s="81">
        <f>築上郡・豊前市!$S$19</f>
        <v>0</v>
      </c>
      <c r="O59" s="81">
        <f>築上郡・豊前市!$T$19</f>
        <v>0</v>
      </c>
      <c r="P59" s="82">
        <f>SUM(D59,F59,H59,J59,L59,N59)</f>
        <v>4180</v>
      </c>
      <c r="Q59" s="81">
        <f t="shared" si="1"/>
        <v>0</v>
      </c>
      <c r="R59" s="94">
        <v>21</v>
      </c>
      <c r="S59" s="107">
        <v>14791</v>
      </c>
    </row>
    <row r="60" spans="1:19" ht="25" customHeight="1" thickBot="1" x14ac:dyDescent="0.25">
      <c r="A60" s="77" t="s">
        <v>374</v>
      </c>
      <c r="B60" s="78" t="s">
        <v>375</v>
      </c>
      <c r="C60" s="71" t="s">
        <v>276</v>
      </c>
      <c r="D60" s="83">
        <f>築上郡・豊前市!$D$28</f>
        <v>1530</v>
      </c>
      <c r="E60" s="83">
        <f>築上郡・豊前市!$E$28</f>
        <v>0</v>
      </c>
      <c r="F60" s="83">
        <f>築上郡・豊前市!$G$28</f>
        <v>1550</v>
      </c>
      <c r="G60" s="83">
        <f>築上郡・豊前市!$H$28</f>
        <v>0</v>
      </c>
      <c r="H60" s="83">
        <f>築上郡・豊前市!$J$28</f>
        <v>1200</v>
      </c>
      <c r="I60" s="83">
        <f>築上郡・豊前市!$K$28</f>
        <v>0</v>
      </c>
      <c r="J60" s="83">
        <f>築上郡・豊前市!$M$28</f>
        <v>90</v>
      </c>
      <c r="K60" s="83">
        <f>築上郡・豊前市!$N$28</f>
        <v>0</v>
      </c>
      <c r="L60" s="83">
        <f>築上郡・豊前市!$P$28</f>
        <v>0</v>
      </c>
      <c r="M60" s="83">
        <f>築上郡・豊前市!$Q$28</f>
        <v>0</v>
      </c>
      <c r="N60" s="83">
        <f>築上郡・豊前市!$S$28</f>
        <v>0</v>
      </c>
      <c r="O60" s="83">
        <f>築上郡・豊前市!$T$28</f>
        <v>0</v>
      </c>
      <c r="P60" s="82">
        <f t="shared" si="0"/>
        <v>4370</v>
      </c>
      <c r="Q60" s="83">
        <f t="shared" si="1"/>
        <v>0</v>
      </c>
      <c r="R60" s="95">
        <v>21</v>
      </c>
      <c r="S60" s="108">
        <v>11676</v>
      </c>
    </row>
    <row r="61" spans="1:19" ht="25" customHeight="1" thickBot="1" x14ac:dyDescent="0.25">
      <c r="A61" s="88" t="s">
        <v>382</v>
      </c>
      <c r="B61" s="89"/>
      <c r="C61" s="90"/>
      <c r="D61" s="91">
        <f t="shared" ref="D61:Q61" si="5">SUM(D48:D60)</f>
        <v>47850</v>
      </c>
      <c r="E61" s="91">
        <f t="shared" si="5"/>
        <v>0</v>
      </c>
      <c r="F61" s="91">
        <f t="shared" si="5"/>
        <v>71740</v>
      </c>
      <c r="G61" s="91">
        <f t="shared" si="5"/>
        <v>0</v>
      </c>
      <c r="H61" s="91">
        <f t="shared" si="5"/>
        <v>62510</v>
      </c>
      <c r="I61" s="91">
        <f t="shared" si="5"/>
        <v>0</v>
      </c>
      <c r="J61" s="91">
        <f t="shared" si="5"/>
        <v>3000</v>
      </c>
      <c r="K61" s="91">
        <f t="shared" si="5"/>
        <v>0</v>
      </c>
      <c r="L61" s="91">
        <f t="shared" si="5"/>
        <v>0</v>
      </c>
      <c r="M61" s="91">
        <f t="shared" si="5"/>
        <v>0</v>
      </c>
      <c r="N61" s="91">
        <f t="shared" si="5"/>
        <v>0</v>
      </c>
      <c r="O61" s="91">
        <f t="shared" si="5"/>
        <v>0</v>
      </c>
      <c r="P61" s="91">
        <f t="shared" si="5"/>
        <v>185100</v>
      </c>
      <c r="Q61" s="91">
        <f t="shared" si="5"/>
        <v>0</v>
      </c>
      <c r="R61" s="96"/>
      <c r="S61" s="109">
        <f>SUM(S48:S60)</f>
        <v>638844</v>
      </c>
    </row>
    <row r="62" spans="1:19" ht="25" customHeight="1" x14ac:dyDescent="0.2">
      <c r="A62" s="72"/>
      <c r="B62" s="80"/>
      <c r="C62" s="72"/>
      <c r="D62" s="84"/>
      <c r="E62" s="87"/>
      <c r="F62" s="84"/>
      <c r="G62" s="87"/>
      <c r="H62" s="84"/>
      <c r="I62" s="87"/>
      <c r="J62" s="84"/>
      <c r="K62" s="87"/>
      <c r="L62" s="84"/>
      <c r="M62" s="87"/>
      <c r="N62" s="84"/>
      <c r="O62" s="87"/>
      <c r="P62" s="85"/>
      <c r="Q62" s="84"/>
      <c r="R62" s="97"/>
      <c r="S62" s="98"/>
    </row>
    <row r="63" spans="1:19" ht="25" customHeight="1" x14ac:dyDescent="0.2">
      <c r="A63" s="60" t="s">
        <v>376</v>
      </c>
      <c r="B63" s="74"/>
      <c r="C63" s="60" t="s">
        <v>276</v>
      </c>
      <c r="D63" s="81">
        <f t="shared" ref="D63:Q63" si="6">SUM(D17,D38,D47,D61)</f>
        <v>151160</v>
      </c>
      <c r="E63" s="81">
        <f t="shared" si="6"/>
        <v>0</v>
      </c>
      <c r="F63" s="81">
        <f t="shared" si="6"/>
        <v>122030</v>
      </c>
      <c r="G63" s="81">
        <f t="shared" si="6"/>
        <v>0</v>
      </c>
      <c r="H63" s="81">
        <f t="shared" si="6"/>
        <v>106370</v>
      </c>
      <c r="I63" s="81">
        <f t="shared" si="6"/>
        <v>0</v>
      </c>
      <c r="J63" s="81">
        <f t="shared" si="6"/>
        <v>276100</v>
      </c>
      <c r="K63" s="81">
        <f t="shared" si="6"/>
        <v>0</v>
      </c>
      <c r="L63" s="81">
        <f t="shared" si="6"/>
        <v>21850</v>
      </c>
      <c r="M63" s="81">
        <f t="shared" si="6"/>
        <v>0</v>
      </c>
      <c r="N63" s="81">
        <f>SUM(N17,N38,N47,N61)</f>
        <v>125950</v>
      </c>
      <c r="O63" s="81">
        <f t="shared" si="6"/>
        <v>0</v>
      </c>
      <c r="P63" s="81">
        <f>SUM(P17,P38,P47,P61)</f>
        <v>803460</v>
      </c>
      <c r="Q63" s="81">
        <f t="shared" si="6"/>
        <v>0</v>
      </c>
      <c r="R63" s="94"/>
      <c r="S63" s="102">
        <f>SUM(S17,S38,S47,S61)</f>
        <v>2591054</v>
      </c>
    </row>
    <row r="64" spans="1:19" ht="30" customHeight="1" x14ac:dyDescent="0.2">
      <c r="A64" s="61"/>
    </row>
    <row r="65" spans="1:19" ht="30" customHeight="1" x14ac:dyDescent="0.2">
      <c r="A65" s="61"/>
      <c r="S65" s="111"/>
    </row>
    <row r="66" spans="1:19" ht="30" customHeight="1" x14ac:dyDescent="0.2">
      <c r="J66" s="75"/>
      <c r="N66" s="75"/>
    </row>
    <row r="67" spans="1:19" ht="30" customHeight="1" x14ac:dyDescent="0.2"/>
    <row r="68" spans="1:19" ht="30" customHeight="1" x14ac:dyDescent="0.2"/>
    <row r="69" spans="1:19" ht="30" customHeight="1" x14ac:dyDescent="0.2"/>
    <row r="70" spans="1:19" ht="30" customHeight="1" x14ac:dyDescent="0.2"/>
    <row r="71" spans="1:19" ht="30" customHeight="1" x14ac:dyDescent="0.2"/>
    <row r="72" spans="1:19" ht="30" customHeight="1" x14ac:dyDescent="0.2"/>
    <row r="73" spans="1:19" ht="30" customHeight="1" x14ac:dyDescent="0.2"/>
    <row r="74" spans="1:19" ht="30" customHeight="1" x14ac:dyDescent="0.2"/>
    <row r="75" spans="1:19" ht="30" customHeight="1" x14ac:dyDescent="0.2"/>
    <row r="76" spans="1:19" ht="30" customHeight="1" x14ac:dyDescent="0.2"/>
    <row r="77" spans="1:19" ht="30" customHeight="1" x14ac:dyDescent="0.2"/>
    <row r="78" spans="1:19" ht="30" customHeight="1" x14ac:dyDescent="0.2"/>
    <row r="79" spans="1:19" ht="30" customHeight="1" x14ac:dyDescent="0.2"/>
    <row r="80" spans="1:19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</sheetData>
  <mergeCells count="17">
    <mergeCell ref="D1:M3"/>
    <mergeCell ref="Q1:R2"/>
    <mergeCell ref="N3:O4"/>
    <mergeCell ref="P3:R4"/>
    <mergeCell ref="A5:A6"/>
    <mergeCell ref="B5:B6"/>
    <mergeCell ref="C5:C6"/>
    <mergeCell ref="D5:E5"/>
    <mergeCell ref="F5:G5"/>
    <mergeCell ref="H5:I5"/>
    <mergeCell ref="T9:W14"/>
    <mergeCell ref="J5:K5"/>
    <mergeCell ref="L5:M5"/>
    <mergeCell ref="N5:O5"/>
    <mergeCell ref="P5:P6"/>
    <mergeCell ref="Q5:Q6"/>
    <mergeCell ref="R5:R6"/>
  </mergeCells>
  <phoneticPr fontId="3"/>
  <pageMargins left="0.62992125984251968" right="0.31496062992125984" top="0.39370078740157483" bottom="0.27559055118110237" header="0.43307086614173229" footer="0"/>
  <pageSetup paperSize="12" scale="80" orientation="landscape" r:id="rId1"/>
  <headerFooter alignWithMargins="0">
    <oddHeader>&amp;R&amp;"HG丸ｺﾞｼｯｸM-PRO,ﾒﾃﾞｨｳﾑ"&amp;9PAGE.&amp;P</oddHeader>
  </headerFooter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7B524-A669-4A5F-B698-A6FCC9D08332}">
  <dimension ref="A1:Q64"/>
  <sheetViews>
    <sheetView showZeros="0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17" ht="24" customHeight="1" x14ac:dyDescent="0.35">
      <c r="A1" s="31" t="s">
        <v>7</v>
      </c>
      <c r="B1" s="32" t="s">
        <v>500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17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17" ht="6.65" customHeight="1" thickBot="1" x14ac:dyDescent="0.25">
      <c r="M3" s="153"/>
      <c r="N3" s="153"/>
      <c r="O3" s="131"/>
      <c r="P3" s="131"/>
      <c r="Q3" s="131"/>
    </row>
    <row r="4" spans="1:17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17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築上郡・豊前市!L5</f>
        <v>0</v>
      </c>
      <c r="M5" s="157"/>
      <c r="N5" s="25"/>
      <c r="O5" s="146"/>
      <c r="P5" s="146"/>
      <c r="Q5" s="154"/>
    </row>
    <row r="6" spans="1:17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</row>
    <row r="7" spans="1:17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17" ht="8.15" customHeight="1" x14ac:dyDescent="0.2"/>
    <row r="9" spans="1:17" ht="13" customHeight="1" x14ac:dyDescent="0.2">
      <c r="A9" s="24" t="s">
        <v>7</v>
      </c>
      <c r="B9" s="23" t="s">
        <v>19</v>
      </c>
      <c r="C9" s="136" t="s">
        <v>18</v>
      </c>
      <c r="D9" s="136"/>
      <c r="E9" s="136"/>
      <c r="F9" s="136" t="s">
        <v>17</v>
      </c>
      <c r="G9" s="136"/>
      <c r="H9" s="136"/>
      <c r="I9" s="136" t="s">
        <v>16</v>
      </c>
      <c r="J9" s="136"/>
      <c r="K9" s="136"/>
      <c r="L9" s="136" t="s">
        <v>15</v>
      </c>
      <c r="M9" s="136"/>
      <c r="N9" s="136"/>
      <c r="O9" s="136" t="s">
        <v>14</v>
      </c>
      <c r="P9" s="136"/>
      <c r="Q9" s="136"/>
    </row>
    <row r="10" spans="1:17" ht="13" customHeight="1" x14ac:dyDescent="0.2">
      <c r="A10" s="8"/>
      <c r="B10" s="22"/>
      <c r="C10" s="136" t="s">
        <v>13</v>
      </c>
      <c r="D10" s="136"/>
      <c r="E10" s="136"/>
      <c r="F10" s="136" t="s">
        <v>12</v>
      </c>
      <c r="G10" s="136"/>
      <c r="H10" s="136"/>
      <c r="I10" s="136" t="s">
        <v>11</v>
      </c>
      <c r="J10" s="136"/>
      <c r="K10" s="136"/>
      <c r="L10" s="136" t="s">
        <v>10</v>
      </c>
      <c r="M10" s="136"/>
      <c r="N10" s="136"/>
      <c r="O10" s="136" t="s">
        <v>9</v>
      </c>
      <c r="P10" s="136"/>
      <c r="Q10" s="136"/>
    </row>
    <row r="11" spans="1:17" ht="13" customHeight="1" x14ac:dyDescent="0.2">
      <c r="A11" s="21" t="s">
        <v>8</v>
      </c>
      <c r="B11" s="20" t="s">
        <v>7</v>
      </c>
      <c r="C11" s="55" t="s">
        <v>6</v>
      </c>
      <c r="D11" s="19" t="s">
        <v>5</v>
      </c>
      <c r="E11" s="19" t="s">
        <v>4</v>
      </c>
      <c r="F11" s="19" t="s">
        <v>6</v>
      </c>
      <c r="G11" s="19" t="s">
        <v>5</v>
      </c>
      <c r="H11" s="19" t="s">
        <v>4</v>
      </c>
      <c r="I11" s="19" t="s">
        <v>6</v>
      </c>
      <c r="J11" s="19" t="s">
        <v>5</v>
      </c>
      <c r="K11" s="19" t="s">
        <v>4</v>
      </c>
      <c r="L11" s="19" t="s">
        <v>6</v>
      </c>
      <c r="M11" s="19" t="s">
        <v>5</v>
      </c>
      <c r="N11" s="19" t="s">
        <v>4</v>
      </c>
      <c r="O11" s="19" t="s">
        <v>6</v>
      </c>
      <c r="P11" s="19" t="s">
        <v>5</v>
      </c>
      <c r="Q11" s="19" t="s">
        <v>4</v>
      </c>
    </row>
    <row r="12" spans="1:17" ht="12" customHeight="1" x14ac:dyDescent="0.2">
      <c r="A12" s="18" t="s">
        <v>3</v>
      </c>
      <c r="B12" s="17">
        <v>1</v>
      </c>
      <c r="C12" s="35" t="s">
        <v>559</v>
      </c>
      <c r="D12" s="3">
        <v>720</v>
      </c>
      <c r="E12" s="3"/>
      <c r="F12" s="3" t="s">
        <v>509</v>
      </c>
      <c r="G12" s="3">
        <v>2330</v>
      </c>
      <c r="H12" s="3"/>
      <c r="I12" s="62" t="s">
        <v>560</v>
      </c>
      <c r="J12" s="50">
        <v>220</v>
      </c>
      <c r="K12" s="3"/>
      <c r="L12" s="3" t="s">
        <v>561</v>
      </c>
      <c r="M12" s="3">
        <v>2730</v>
      </c>
      <c r="N12" s="3"/>
      <c r="O12" s="3"/>
      <c r="P12" s="3"/>
      <c r="Q12" s="3"/>
    </row>
    <row r="13" spans="1:17" ht="12" customHeight="1" x14ac:dyDescent="0.2">
      <c r="A13" s="8"/>
      <c r="B13" s="7"/>
      <c r="C13" s="35" t="s">
        <v>562</v>
      </c>
      <c r="D13" s="3">
        <v>900</v>
      </c>
      <c r="E13" s="3"/>
      <c r="F13" s="3"/>
      <c r="G13" s="3"/>
      <c r="H13" s="3"/>
      <c r="I13" s="62" t="s">
        <v>563</v>
      </c>
      <c r="J13" s="50">
        <v>210</v>
      </c>
      <c r="K13" s="3"/>
      <c r="L13" s="3" t="s">
        <v>564</v>
      </c>
      <c r="M13" s="3">
        <v>1270</v>
      </c>
      <c r="N13" s="3"/>
      <c r="O13" s="3"/>
      <c r="P13" s="3"/>
      <c r="Q13" s="3"/>
    </row>
    <row r="14" spans="1:17" ht="12" customHeight="1" x14ac:dyDescent="0.2">
      <c r="A14" s="8"/>
      <c r="B14" s="7"/>
      <c r="C14" s="35" t="s">
        <v>565</v>
      </c>
      <c r="D14" s="3">
        <v>610</v>
      </c>
      <c r="E14" s="3"/>
      <c r="F14" s="3"/>
      <c r="G14" s="3"/>
      <c r="H14" s="3"/>
      <c r="I14" s="62" t="s">
        <v>566</v>
      </c>
      <c r="J14" s="50">
        <v>260</v>
      </c>
      <c r="K14" s="3"/>
      <c r="L14" s="3" t="s">
        <v>567</v>
      </c>
      <c r="M14" s="3">
        <v>970</v>
      </c>
      <c r="N14" s="3"/>
      <c r="O14" s="3"/>
      <c r="P14" s="3"/>
      <c r="Q14" s="3"/>
    </row>
    <row r="15" spans="1:17" ht="12" customHeight="1" x14ac:dyDescent="0.2">
      <c r="A15" s="8"/>
      <c r="B15" s="7"/>
      <c r="C15" s="35" t="s">
        <v>568</v>
      </c>
      <c r="D15" s="3">
        <v>290</v>
      </c>
      <c r="E15" s="3"/>
      <c r="F15" s="3"/>
      <c r="G15" s="3"/>
      <c r="H15" s="3"/>
      <c r="I15" s="62" t="s">
        <v>569</v>
      </c>
      <c r="J15" s="50">
        <v>670</v>
      </c>
      <c r="K15" s="3"/>
      <c r="L15" s="3" t="s">
        <v>570</v>
      </c>
      <c r="M15" s="3">
        <v>1440</v>
      </c>
      <c r="N15" s="3"/>
      <c r="O15" s="3"/>
      <c r="P15" s="3"/>
      <c r="Q15" s="3"/>
    </row>
    <row r="16" spans="1:17" ht="12" customHeight="1" x14ac:dyDescent="0.2">
      <c r="A16" s="8"/>
      <c r="B16" s="7"/>
      <c r="C16" s="35" t="s">
        <v>571</v>
      </c>
      <c r="D16" s="3">
        <v>770</v>
      </c>
      <c r="E16" s="3"/>
      <c r="F16" s="3"/>
      <c r="G16" s="3"/>
      <c r="H16" s="3"/>
      <c r="I16" s="62" t="s">
        <v>572</v>
      </c>
      <c r="J16" s="50">
        <v>650</v>
      </c>
      <c r="K16" s="3"/>
      <c r="L16" s="3" t="s">
        <v>573</v>
      </c>
      <c r="M16" s="3">
        <v>840</v>
      </c>
      <c r="N16" s="3"/>
      <c r="O16" s="3"/>
      <c r="P16" s="3"/>
      <c r="Q16" s="3"/>
    </row>
    <row r="17" spans="1:17" ht="12" customHeight="1" x14ac:dyDescent="0.2">
      <c r="A17" s="8"/>
      <c r="B17" s="7"/>
      <c r="C17" s="35" t="s">
        <v>574</v>
      </c>
      <c r="D17" s="3">
        <v>1670</v>
      </c>
      <c r="E17" s="3"/>
      <c r="F17" s="3"/>
      <c r="G17" s="4"/>
      <c r="H17" s="3"/>
      <c r="I17" s="62" t="s">
        <v>575</v>
      </c>
      <c r="J17" s="50">
        <v>50</v>
      </c>
      <c r="K17" s="3"/>
      <c r="L17" s="3"/>
      <c r="M17" s="3"/>
      <c r="N17" s="3"/>
      <c r="O17" s="3"/>
      <c r="P17" s="4"/>
      <c r="Q17" s="3"/>
    </row>
    <row r="18" spans="1:17" ht="12" customHeight="1" x14ac:dyDescent="0.2">
      <c r="A18" s="8"/>
      <c r="B18" s="7"/>
      <c r="C18" s="35"/>
      <c r="D18" s="3"/>
      <c r="E18" s="3"/>
      <c r="F18" s="3"/>
      <c r="G18" s="4"/>
      <c r="H18" s="3"/>
      <c r="I18" s="62"/>
      <c r="J18" s="106"/>
      <c r="K18" s="3"/>
      <c r="L18" s="3"/>
      <c r="M18" s="3"/>
      <c r="N18" s="3"/>
      <c r="O18" s="3"/>
      <c r="P18" s="4"/>
      <c r="Q18" s="3"/>
    </row>
    <row r="19" spans="1:17" ht="12" customHeight="1" x14ac:dyDescent="0.2">
      <c r="A19" s="8"/>
      <c r="B19" s="7"/>
      <c r="C19" s="35"/>
      <c r="D19" s="10"/>
      <c r="E19" s="9"/>
      <c r="F19" s="9"/>
      <c r="G19" s="10"/>
      <c r="H19" s="9"/>
      <c r="I19" s="9"/>
      <c r="J19" s="9"/>
      <c r="K19" s="9"/>
      <c r="L19" s="9"/>
      <c r="M19" s="10"/>
      <c r="N19" s="9"/>
      <c r="O19" s="9"/>
      <c r="P19" s="10"/>
      <c r="Q19" s="9"/>
    </row>
    <row r="20" spans="1:17" ht="12" customHeight="1" x14ac:dyDescent="0.2">
      <c r="A20" s="8"/>
      <c r="B20" s="7"/>
      <c r="C20" s="35"/>
      <c r="D20" s="4"/>
      <c r="E20" s="3"/>
      <c r="F20" s="3"/>
      <c r="G20" s="4"/>
      <c r="H20" s="3"/>
      <c r="I20" s="3"/>
      <c r="J20" s="4"/>
      <c r="K20" s="3"/>
      <c r="L20" s="3"/>
      <c r="M20" s="4"/>
      <c r="N20" s="3"/>
      <c r="O20" s="3"/>
      <c r="P20" s="4"/>
      <c r="Q20" s="3"/>
    </row>
    <row r="21" spans="1:17" ht="12" customHeight="1" x14ac:dyDescent="0.2">
      <c r="A21" s="8"/>
      <c r="B21" s="7"/>
      <c r="C21" s="35"/>
      <c r="D21" s="4"/>
      <c r="E21" s="3"/>
      <c r="F21" s="3"/>
      <c r="G21" s="4"/>
      <c r="H21" s="3"/>
      <c r="I21" s="3"/>
      <c r="J21" s="4"/>
      <c r="K21" s="3"/>
      <c r="L21" s="3"/>
      <c r="M21" s="4"/>
      <c r="N21" s="3"/>
      <c r="O21" s="3"/>
      <c r="P21" s="4"/>
      <c r="Q21" s="3"/>
    </row>
    <row r="22" spans="1:17" ht="12" customHeight="1" x14ac:dyDescent="0.2">
      <c r="A22" s="8"/>
      <c r="B22" s="7"/>
      <c r="C22" s="35"/>
      <c r="D22" s="4"/>
      <c r="E22" s="3"/>
      <c r="F22" s="3"/>
      <c r="G22" s="4"/>
      <c r="H22" s="3"/>
      <c r="I22" s="3"/>
      <c r="J22" s="4"/>
      <c r="K22" s="3"/>
      <c r="L22" s="3"/>
      <c r="M22" s="4"/>
      <c r="N22" s="3"/>
      <c r="O22" s="3"/>
      <c r="P22" s="4"/>
      <c r="Q22" s="3"/>
    </row>
    <row r="23" spans="1:17" ht="12" customHeight="1" x14ac:dyDescent="0.2">
      <c r="A23" s="8"/>
      <c r="B23" s="7"/>
      <c r="C23" s="35"/>
      <c r="D23" s="4"/>
      <c r="E23" s="3"/>
      <c r="F23" s="3"/>
      <c r="G23" s="4"/>
      <c r="H23" s="3"/>
      <c r="I23" s="3"/>
      <c r="J23" s="4"/>
      <c r="K23" s="3"/>
      <c r="L23" s="3"/>
      <c r="M23" s="4"/>
      <c r="N23" s="3"/>
      <c r="O23" s="3"/>
      <c r="P23" s="4"/>
      <c r="Q23" s="3"/>
    </row>
    <row r="24" spans="1:17" ht="12" customHeight="1" x14ac:dyDescent="0.2">
      <c r="A24" s="8"/>
      <c r="B24" s="7"/>
      <c r="C24" s="35"/>
      <c r="D24" s="4"/>
      <c r="E24" s="3"/>
      <c r="F24" s="3"/>
      <c r="G24" s="4"/>
      <c r="H24" s="3"/>
      <c r="I24" s="3"/>
      <c r="J24" s="4"/>
      <c r="K24" s="3"/>
      <c r="L24" s="3"/>
      <c r="M24" s="4"/>
      <c r="N24" s="3"/>
      <c r="O24" s="3"/>
      <c r="P24" s="4"/>
      <c r="Q24" s="3"/>
    </row>
    <row r="25" spans="1:17" ht="12" customHeight="1" x14ac:dyDescent="0.2">
      <c r="A25" s="8"/>
      <c r="B25" s="7"/>
      <c r="C25" s="35"/>
      <c r="D25" s="4"/>
      <c r="E25" s="3"/>
      <c r="F25" s="3"/>
      <c r="G25" s="4"/>
      <c r="H25" s="3"/>
      <c r="I25" s="3"/>
      <c r="J25" s="4"/>
      <c r="K25" s="3"/>
      <c r="L25" s="3"/>
      <c r="M25" s="4"/>
      <c r="N25" s="3"/>
      <c r="O25" s="3"/>
      <c r="P25" s="4"/>
      <c r="Q25" s="3"/>
    </row>
    <row r="26" spans="1:17" ht="12" customHeight="1" x14ac:dyDescent="0.2">
      <c r="A26" s="8"/>
      <c r="B26" s="7"/>
      <c r="C26" s="35"/>
      <c r="D26" s="4"/>
      <c r="E26" s="3"/>
      <c r="F26" s="3"/>
      <c r="G26" s="4"/>
      <c r="H26" s="3"/>
      <c r="I26" s="3"/>
      <c r="J26" s="4"/>
      <c r="K26" s="3"/>
      <c r="L26" s="3"/>
      <c r="M26" s="4"/>
      <c r="N26" s="3"/>
      <c r="O26" s="3"/>
      <c r="P26" s="4"/>
      <c r="Q26" s="3"/>
    </row>
    <row r="27" spans="1:17" ht="12" customHeight="1" x14ac:dyDescent="0.2">
      <c r="A27" s="8"/>
      <c r="B27" s="7"/>
      <c r="C27" s="35"/>
      <c r="D27" s="4"/>
      <c r="E27" s="3"/>
      <c r="F27" s="3"/>
      <c r="G27" s="4"/>
      <c r="H27" s="3"/>
      <c r="I27" s="3"/>
      <c r="J27" s="4"/>
      <c r="K27" s="3"/>
      <c r="L27" s="3"/>
      <c r="M27" s="4"/>
      <c r="N27" s="3"/>
      <c r="O27" s="3"/>
      <c r="P27" s="4"/>
      <c r="Q27" s="3"/>
    </row>
    <row r="28" spans="1:17" ht="12" customHeight="1" x14ac:dyDescent="0.2">
      <c r="A28" s="8"/>
      <c r="B28" s="7"/>
      <c r="C28" s="35"/>
      <c r="D28" s="4"/>
      <c r="E28" s="3"/>
      <c r="F28" s="3"/>
      <c r="G28" s="4"/>
      <c r="H28" s="3"/>
      <c r="I28" s="3"/>
      <c r="J28" s="4"/>
      <c r="K28" s="3"/>
      <c r="L28" s="3"/>
      <c r="M28" s="4"/>
      <c r="N28" s="3"/>
      <c r="O28" s="3"/>
      <c r="P28" s="4"/>
      <c r="Q28" s="3"/>
    </row>
    <row r="29" spans="1:17" ht="12" customHeight="1" x14ac:dyDescent="0.2">
      <c r="A29" s="8"/>
      <c r="B29" s="7"/>
      <c r="C29" s="35"/>
      <c r="D29" s="4"/>
      <c r="E29" s="3"/>
      <c r="F29" s="3"/>
      <c r="G29" s="4"/>
      <c r="H29" s="3"/>
      <c r="I29" s="3"/>
      <c r="J29" s="4"/>
      <c r="K29" s="3"/>
      <c r="L29" s="3"/>
      <c r="M29" s="4"/>
      <c r="N29" s="3"/>
      <c r="O29" s="3"/>
      <c r="P29" s="4"/>
      <c r="Q29" s="3"/>
    </row>
    <row r="30" spans="1:17" ht="12" customHeight="1" x14ac:dyDescent="0.2">
      <c r="A30" s="8"/>
      <c r="B30" s="7"/>
      <c r="C30" s="35"/>
      <c r="D30" s="4"/>
      <c r="E30" s="3"/>
      <c r="F30" s="3"/>
      <c r="G30" s="4"/>
      <c r="H30" s="3"/>
      <c r="I30" s="3"/>
      <c r="J30" s="4"/>
      <c r="K30" s="3"/>
      <c r="L30" s="3"/>
      <c r="M30" s="4"/>
      <c r="N30" s="3"/>
      <c r="O30" s="3"/>
      <c r="P30" s="4"/>
      <c r="Q30" s="3"/>
    </row>
    <row r="31" spans="1:17" ht="12" customHeight="1" x14ac:dyDescent="0.2">
      <c r="A31" s="8"/>
      <c r="B31" s="7"/>
      <c r="C31" s="35"/>
      <c r="D31" s="4"/>
      <c r="E31" s="3"/>
      <c r="F31" s="3"/>
      <c r="G31" s="4"/>
      <c r="H31" s="3"/>
      <c r="I31" s="3"/>
      <c r="J31" s="4"/>
      <c r="K31" s="3"/>
      <c r="L31" s="3"/>
      <c r="M31" s="4"/>
      <c r="N31" s="3"/>
      <c r="O31" s="3"/>
      <c r="P31" s="4"/>
      <c r="Q31" s="3"/>
    </row>
    <row r="32" spans="1:17" ht="12" customHeight="1" x14ac:dyDescent="0.2">
      <c r="A32" s="8"/>
      <c r="B32" s="7"/>
      <c r="C32" s="35"/>
      <c r="D32" s="4"/>
      <c r="E32" s="3"/>
      <c r="F32" s="3"/>
      <c r="G32" s="4"/>
      <c r="H32" s="3"/>
      <c r="I32" s="3"/>
      <c r="J32" s="4"/>
      <c r="K32" s="3"/>
      <c r="L32" s="3"/>
      <c r="M32" s="4"/>
      <c r="N32" s="3"/>
      <c r="O32" s="3"/>
      <c r="P32" s="4"/>
      <c r="Q32" s="3"/>
    </row>
    <row r="33" spans="1:17" ht="12" customHeight="1" x14ac:dyDescent="0.2">
      <c r="A33" s="8"/>
      <c r="B33" s="7"/>
      <c r="C33" s="35"/>
      <c r="D33" s="4"/>
      <c r="E33" s="3"/>
      <c r="F33" s="3"/>
      <c r="G33" s="4"/>
      <c r="H33" s="3"/>
      <c r="I33" s="3"/>
      <c r="J33" s="4"/>
      <c r="K33" s="3"/>
      <c r="L33" s="3"/>
      <c r="M33" s="4"/>
      <c r="N33" s="3"/>
      <c r="O33" s="3"/>
      <c r="P33" s="4"/>
      <c r="Q33" s="3"/>
    </row>
    <row r="34" spans="1:17" ht="12" customHeight="1" x14ac:dyDescent="0.2">
      <c r="A34" s="8"/>
      <c r="B34" s="7"/>
      <c r="C34" s="35"/>
      <c r="D34" s="4"/>
      <c r="E34" s="3"/>
      <c r="F34" s="3"/>
      <c r="G34" s="4"/>
      <c r="H34" s="3"/>
      <c r="I34" s="3"/>
      <c r="J34" s="4"/>
      <c r="K34" s="3"/>
      <c r="L34" s="3"/>
      <c r="M34" s="4"/>
      <c r="N34" s="3"/>
      <c r="O34" s="3"/>
      <c r="P34" s="4"/>
      <c r="Q34" s="3"/>
    </row>
    <row r="35" spans="1:17" ht="12" customHeight="1" x14ac:dyDescent="0.2">
      <c r="A35" s="8"/>
      <c r="B35" s="7"/>
      <c r="C35" s="35"/>
      <c r="D35" s="4"/>
      <c r="E35" s="3"/>
      <c r="F35" s="3"/>
      <c r="G35" s="4"/>
      <c r="H35" s="3"/>
      <c r="I35" s="3"/>
      <c r="J35" s="4"/>
      <c r="K35" s="3"/>
      <c r="L35" s="3"/>
      <c r="M35" s="4"/>
      <c r="N35" s="3"/>
      <c r="O35" s="3"/>
      <c r="P35" s="4"/>
      <c r="Q35" s="3"/>
    </row>
    <row r="36" spans="1:17" ht="12" customHeight="1" x14ac:dyDescent="0.2">
      <c r="A36" s="8"/>
      <c r="B36" s="7"/>
      <c r="C36" s="35"/>
      <c r="D36" s="4"/>
      <c r="E36" s="3"/>
      <c r="F36" s="3"/>
      <c r="G36" s="4"/>
      <c r="H36" s="3"/>
      <c r="I36" s="3"/>
      <c r="J36" s="4"/>
      <c r="K36" s="3"/>
      <c r="L36" s="3"/>
      <c r="M36" s="4"/>
      <c r="N36" s="3"/>
      <c r="O36" s="3"/>
      <c r="P36" s="4"/>
      <c r="Q36" s="3"/>
    </row>
    <row r="37" spans="1:17" ht="12" customHeight="1" x14ac:dyDescent="0.2">
      <c r="A37" s="8"/>
      <c r="B37" s="7"/>
      <c r="C37" s="35"/>
      <c r="D37" s="4"/>
      <c r="E37" s="3"/>
      <c r="F37" s="3"/>
      <c r="G37" s="4"/>
      <c r="H37" s="3"/>
      <c r="I37" s="3"/>
      <c r="J37" s="4"/>
      <c r="K37" s="3"/>
      <c r="L37" s="3"/>
      <c r="M37" s="4"/>
      <c r="N37" s="3"/>
      <c r="O37" s="3"/>
      <c r="P37" s="4"/>
      <c r="Q37" s="3"/>
    </row>
    <row r="38" spans="1:17" ht="12" customHeight="1" x14ac:dyDescent="0.2">
      <c r="A38" s="8"/>
      <c r="B38" s="7"/>
      <c r="C38" s="35"/>
      <c r="D38" s="4"/>
      <c r="E38" s="3"/>
      <c r="F38" s="3"/>
      <c r="G38" s="4"/>
      <c r="H38" s="3"/>
      <c r="I38" s="3"/>
      <c r="J38" s="4"/>
      <c r="K38" s="3"/>
      <c r="L38" s="3"/>
      <c r="M38" s="4"/>
      <c r="N38" s="3"/>
      <c r="O38" s="3"/>
      <c r="P38" s="4"/>
      <c r="Q38" s="3"/>
    </row>
    <row r="39" spans="1:17" ht="12" customHeight="1" x14ac:dyDescent="0.2">
      <c r="A39" s="16" t="s">
        <v>2</v>
      </c>
      <c r="B39" s="7">
        <f>D41+G41+J41+M41+P41</f>
        <v>16600</v>
      </c>
      <c r="C39" s="35"/>
      <c r="D39" s="4"/>
      <c r="E39" s="3"/>
      <c r="F39" s="3"/>
      <c r="G39" s="4"/>
      <c r="H39" s="3"/>
      <c r="I39" s="3"/>
      <c r="J39" s="4"/>
      <c r="K39" s="3"/>
      <c r="L39" s="3"/>
      <c r="M39" s="4"/>
      <c r="N39" s="3"/>
      <c r="O39" s="3"/>
      <c r="P39" s="4"/>
      <c r="Q39" s="3"/>
    </row>
    <row r="40" spans="1:17" ht="12" customHeight="1" x14ac:dyDescent="0.2">
      <c r="A40" s="8"/>
      <c r="B40" s="7"/>
      <c r="C40" s="35"/>
      <c r="D40" s="4"/>
      <c r="E40" s="3"/>
      <c r="F40" s="3"/>
      <c r="G40" s="4"/>
      <c r="H40" s="3"/>
      <c r="I40" s="3"/>
      <c r="J40" s="4"/>
      <c r="K40" s="3"/>
      <c r="L40" s="3"/>
      <c r="M40" s="4"/>
      <c r="N40" s="3"/>
      <c r="O40" s="3"/>
      <c r="P40" s="4"/>
      <c r="Q40" s="3"/>
    </row>
    <row r="41" spans="1:17" ht="12" customHeight="1" thickBot="1" x14ac:dyDescent="0.25">
      <c r="A41" s="15" t="s">
        <v>1</v>
      </c>
      <c r="B41" s="14">
        <f>E41+H41+K41+N41+Q41</f>
        <v>0</v>
      </c>
      <c r="C41" s="56" t="s">
        <v>0</v>
      </c>
      <c r="D41" s="12">
        <f>SUM(D12:D40)</f>
        <v>4960</v>
      </c>
      <c r="E41" s="12">
        <f>SUM(E12:E40)</f>
        <v>0</v>
      </c>
      <c r="F41" s="13" t="s">
        <v>0</v>
      </c>
      <c r="G41" s="12">
        <f>SUM(G12:G40)</f>
        <v>2330</v>
      </c>
      <c r="H41" s="11">
        <f>SUM(H12:H40)</f>
        <v>0</v>
      </c>
      <c r="I41" s="13" t="s">
        <v>0</v>
      </c>
      <c r="J41" s="12">
        <f>SUM(J12:J40)</f>
        <v>2060</v>
      </c>
      <c r="K41" s="11">
        <f>SUM(K12:K40)</f>
        <v>0</v>
      </c>
      <c r="L41" s="13" t="s">
        <v>0</v>
      </c>
      <c r="M41" s="12">
        <f>SUM(M12:M40)</f>
        <v>7250</v>
      </c>
      <c r="N41" s="11">
        <f>SUM(N12:N40)</f>
        <v>0</v>
      </c>
      <c r="O41" s="13" t="s">
        <v>0</v>
      </c>
      <c r="P41" s="12">
        <f>SUM(P12:P40)</f>
        <v>0</v>
      </c>
      <c r="Q41" s="11">
        <f>SUM(Q12:Q40)</f>
        <v>0</v>
      </c>
    </row>
    <row r="42" spans="1:17" ht="12" customHeight="1" x14ac:dyDescent="0.2">
      <c r="A42" s="8"/>
      <c r="B42" s="7"/>
      <c r="C42" s="57"/>
      <c r="D42" s="4"/>
      <c r="E42" s="3"/>
      <c r="F42" s="3"/>
      <c r="G42" s="4"/>
      <c r="H42" s="3"/>
      <c r="I42" s="3"/>
      <c r="J42" s="4"/>
      <c r="K42" s="3"/>
      <c r="L42" s="3"/>
      <c r="M42" s="4"/>
      <c r="N42" s="3"/>
      <c r="O42" s="3"/>
      <c r="P42" s="4"/>
      <c r="Q42" s="3"/>
    </row>
    <row r="43" spans="1:17" ht="12" customHeight="1" x14ac:dyDescent="0.2">
      <c r="A43" s="8"/>
      <c r="B43" s="7"/>
      <c r="C43" s="35"/>
      <c r="D43" s="4"/>
      <c r="E43" s="3"/>
      <c r="F43" s="3"/>
      <c r="G43" s="4"/>
      <c r="H43" s="3"/>
      <c r="I43" s="3"/>
      <c r="J43" s="4"/>
      <c r="K43" s="3"/>
      <c r="L43" s="3"/>
      <c r="M43" s="4"/>
      <c r="N43" s="3"/>
      <c r="O43" s="3"/>
      <c r="P43" s="4"/>
      <c r="Q43" s="3"/>
    </row>
    <row r="44" spans="1:17" ht="12" customHeight="1" x14ac:dyDescent="0.2">
      <c r="A44" s="8"/>
      <c r="B44" s="7"/>
      <c r="C44" s="35"/>
      <c r="D44" s="4"/>
      <c r="E44" s="3"/>
      <c r="F44" s="3"/>
      <c r="G44" s="4"/>
      <c r="H44" s="3"/>
      <c r="I44" s="3"/>
      <c r="J44" s="4"/>
      <c r="K44" s="3"/>
      <c r="L44" s="3"/>
      <c r="M44" s="4"/>
      <c r="N44" s="3"/>
      <c r="O44" s="3"/>
      <c r="P44" s="4"/>
      <c r="Q44" s="3"/>
    </row>
    <row r="45" spans="1:17" ht="12" customHeight="1" x14ac:dyDescent="0.2">
      <c r="A45" s="8"/>
      <c r="B45" s="7"/>
      <c r="C45" s="35"/>
      <c r="D45" s="4"/>
      <c r="E45" s="3"/>
      <c r="F45" s="3"/>
      <c r="G45" s="4"/>
      <c r="H45" s="3"/>
      <c r="I45" s="3"/>
      <c r="J45" s="4"/>
      <c r="K45" s="3"/>
      <c r="L45" s="3"/>
      <c r="M45" s="4"/>
      <c r="N45" s="3"/>
      <c r="O45" s="3"/>
      <c r="P45" s="4"/>
      <c r="Q45" s="3"/>
    </row>
    <row r="46" spans="1:17" ht="12" customHeight="1" x14ac:dyDescent="0.2">
      <c r="A46" s="8"/>
      <c r="B46" s="7"/>
      <c r="C46" s="35"/>
      <c r="D46" s="4"/>
      <c r="E46" s="3"/>
      <c r="F46" s="3"/>
      <c r="G46" s="4"/>
      <c r="H46" s="3"/>
      <c r="I46" s="3"/>
      <c r="J46" s="4"/>
      <c r="K46" s="3"/>
      <c r="L46" s="3"/>
      <c r="M46" s="4"/>
      <c r="N46" s="3"/>
      <c r="O46" s="3"/>
      <c r="P46" s="4"/>
      <c r="Q46" s="3"/>
    </row>
    <row r="47" spans="1:17" ht="12" customHeight="1" x14ac:dyDescent="0.2">
      <c r="A47" s="8"/>
      <c r="B47" s="7"/>
      <c r="C47" s="35"/>
      <c r="D47" s="4"/>
      <c r="E47" s="3"/>
      <c r="F47" s="3"/>
      <c r="G47" s="4"/>
      <c r="H47" s="3"/>
      <c r="I47" s="3"/>
      <c r="J47" s="4"/>
      <c r="K47" s="3"/>
      <c r="L47" s="3"/>
      <c r="M47" s="4"/>
      <c r="N47" s="3"/>
      <c r="O47" s="3"/>
      <c r="P47" s="4"/>
      <c r="Q47" s="3"/>
    </row>
    <row r="48" spans="1:17" ht="12" customHeight="1" x14ac:dyDescent="0.2">
      <c r="A48" s="8"/>
      <c r="B48" s="7"/>
      <c r="C48" s="35"/>
      <c r="D48" s="4"/>
      <c r="E48" s="3"/>
      <c r="F48" s="3"/>
      <c r="G48" s="4"/>
      <c r="H48" s="3"/>
      <c r="I48" s="3"/>
      <c r="J48" s="4"/>
      <c r="K48" s="3"/>
      <c r="L48" s="3"/>
      <c r="M48" s="4"/>
      <c r="N48" s="3"/>
      <c r="O48" s="3"/>
      <c r="P48" s="4"/>
      <c r="Q48" s="3"/>
    </row>
    <row r="49" spans="1:17" ht="12" customHeight="1" x14ac:dyDescent="0.2">
      <c r="A49" s="8"/>
      <c r="B49" s="7"/>
      <c r="C49" s="35"/>
      <c r="D49" s="4"/>
      <c r="E49" s="3"/>
      <c r="F49" s="3"/>
      <c r="G49" s="4"/>
      <c r="H49" s="3"/>
      <c r="I49" s="3"/>
      <c r="J49" s="4"/>
      <c r="K49" s="3"/>
      <c r="L49" s="3"/>
      <c r="M49" s="4"/>
      <c r="N49" s="3"/>
      <c r="O49" s="3"/>
      <c r="P49" s="4"/>
      <c r="Q49" s="3"/>
    </row>
    <row r="50" spans="1:17" ht="12" customHeight="1" x14ac:dyDescent="0.2">
      <c r="A50" s="8"/>
      <c r="B50" s="7"/>
      <c r="C50" s="35"/>
      <c r="D50" s="4"/>
      <c r="E50" s="3"/>
      <c r="F50" s="3"/>
      <c r="G50" s="4"/>
      <c r="H50" s="3"/>
      <c r="I50" s="3"/>
      <c r="J50" s="4"/>
      <c r="K50" s="3"/>
      <c r="L50" s="3"/>
      <c r="M50" s="4"/>
      <c r="N50" s="3"/>
      <c r="O50" s="3"/>
      <c r="P50" s="4"/>
      <c r="Q50" s="3"/>
    </row>
    <row r="51" spans="1:17" ht="12" customHeight="1" x14ac:dyDescent="0.2">
      <c r="A51" s="8"/>
      <c r="B51" s="7"/>
      <c r="C51" s="35"/>
      <c r="D51" s="4"/>
      <c r="E51" s="3"/>
      <c r="F51" s="3"/>
      <c r="G51" s="4"/>
      <c r="H51" s="3"/>
      <c r="I51" s="3"/>
      <c r="J51" s="4"/>
      <c r="K51" s="3"/>
      <c r="L51" s="3"/>
      <c r="M51" s="4"/>
      <c r="N51" s="3"/>
      <c r="O51" s="3"/>
      <c r="P51" s="4"/>
      <c r="Q51" s="3"/>
    </row>
    <row r="52" spans="1:17" ht="12" customHeight="1" x14ac:dyDescent="0.2">
      <c r="A52" s="8"/>
      <c r="B52" s="7"/>
      <c r="C52" s="35"/>
      <c r="D52" s="4"/>
      <c r="E52" s="3"/>
      <c r="F52" s="3"/>
      <c r="G52" s="4"/>
      <c r="H52" s="3"/>
      <c r="I52" s="3"/>
      <c r="J52" s="4"/>
      <c r="K52" s="3"/>
      <c r="L52" s="3"/>
      <c r="M52" s="4"/>
      <c r="N52" s="3"/>
      <c r="O52" s="3"/>
      <c r="P52" s="4"/>
      <c r="Q52" s="3"/>
    </row>
    <row r="53" spans="1:17" ht="12" customHeight="1" x14ac:dyDescent="0.2">
      <c r="A53" s="8"/>
      <c r="B53" s="7"/>
      <c r="C53" s="35"/>
      <c r="D53" s="4"/>
      <c r="E53" s="3"/>
      <c r="F53" s="3"/>
      <c r="G53" s="4"/>
      <c r="H53" s="3"/>
      <c r="I53" s="3"/>
      <c r="J53" s="4"/>
      <c r="K53" s="3"/>
      <c r="L53" s="3"/>
      <c r="M53" s="4"/>
      <c r="N53" s="3"/>
      <c r="O53" s="3"/>
      <c r="P53" s="4"/>
      <c r="Q53" s="3"/>
    </row>
    <row r="54" spans="1:17" ht="12" customHeight="1" x14ac:dyDescent="0.2">
      <c r="A54" s="8"/>
      <c r="B54" s="7"/>
      <c r="C54" s="35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  <c r="Q54" s="3"/>
    </row>
    <row r="55" spans="1:17" ht="12" customHeight="1" x14ac:dyDescent="0.2">
      <c r="A55" s="8"/>
      <c r="B55" s="7"/>
      <c r="C55" s="35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  <c r="Q55" s="3"/>
    </row>
    <row r="56" spans="1:17" ht="12" customHeight="1" x14ac:dyDescent="0.2">
      <c r="A56" s="8"/>
      <c r="B56" s="7"/>
      <c r="C56" s="35"/>
      <c r="D56" s="4"/>
      <c r="E56" s="3"/>
      <c r="F56" s="3"/>
      <c r="G56" s="4"/>
      <c r="H56" s="3"/>
      <c r="I56" s="3"/>
      <c r="J56" s="4"/>
      <c r="K56" s="3"/>
      <c r="L56" s="3"/>
      <c r="M56" s="4"/>
      <c r="N56" s="3"/>
      <c r="O56" s="3"/>
      <c r="P56" s="4"/>
      <c r="Q56" s="3"/>
    </row>
    <row r="57" spans="1:17" ht="12" customHeight="1" x14ac:dyDescent="0.2">
      <c r="A57" s="8"/>
      <c r="B57" s="7"/>
      <c r="C57" s="35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4"/>
      <c r="Q57" s="3"/>
    </row>
    <row r="58" spans="1:17" ht="12" customHeight="1" x14ac:dyDescent="0.2">
      <c r="A58" s="8"/>
      <c r="B58" s="7"/>
      <c r="C58" s="35"/>
      <c r="D58" s="10"/>
      <c r="E58" s="9"/>
      <c r="F58" s="9"/>
      <c r="G58" s="10"/>
      <c r="H58" s="9"/>
      <c r="I58" s="9"/>
      <c r="J58" s="10"/>
      <c r="K58" s="9"/>
      <c r="L58" s="9"/>
      <c r="M58" s="10"/>
      <c r="N58" s="9"/>
      <c r="O58" s="9"/>
      <c r="P58" s="10"/>
      <c r="Q58" s="9"/>
    </row>
    <row r="59" spans="1:17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</row>
    <row r="60" spans="1:17" ht="12" customHeight="1" x14ac:dyDescent="0.2">
      <c r="A60" s="8"/>
      <c r="B60" s="7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</row>
    <row r="61" spans="1:17" ht="12" customHeight="1" x14ac:dyDescent="0.2">
      <c r="A61" s="6"/>
      <c r="B61" s="5"/>
      <c r="C61" s="35"/>
      <c r="D61" s="4"/>
      <c r="E61" s="3"/>
      <c r="F61" s="3"/>
      <c r="G61" s="4"/>
      <c r="H61" s="3"/>
      <c r="I61" s="3"/>
      <c r="J61" s="4"/>
      <c r="K61" s="3"/>
      <c r="L61" s="3"/>
      <c r="M61" s="4"/>
      <c r="N61" s="3"/>
      <c r="O61" s="3"/>
      <c r="P61" s="4"/>
      <c r="Q61" s="3"/>
    </row>
    <row r="64" spans="1:17" x14ac:dyDescent="0.2">
      <c r="A64" s="2"/>
    </row>
  </sheetData>
  <mergeCells count="28">
    <mergeCell ref="C9:E9"/>
    <mergeCell ref="F1:L1"/>
    <mergeCell ref="O2:Q3"/>
    <mergeCell ref="A4:C4"/>
    <mergeCell ref="D4:E4"/>
    <mergeCell ref="F4:G4"/>
    <mergeCell ref="H4:J4"/>
    <mergeCell ref="A5:C7"/>
    <mergeCell ref="D5:E7"/>
    <mergeCell ref="F5:G7"/>
    <mergeCell ref="L4:N4"/>
    <mergeCell ref="O4:P4"/>
    <mergeCell ref="M2:N3"/>
    <mergeCell ref="Q5:Q7"/>
    <mergeCell ref="N6:N7"/>
    <mergeCell ref="L5:M7"/>
    <mergeCell ref="C10:E10"/>
    <mergeCell ref="F10:H10"/>
    <mergeCell ref="I10:K10"/>
    <mergeCell ref="L10:N10"/>
    <mergeCell ref="O10:Q10"/>
    <mergeCell ref="L9:N9"/>
    <mergeCell ref="O9:Q9"/>
    <mergeCell ref="H5:J7"/>
    <mergeCell ref="K5:K7"/>
    <mergeCell ref="O5:P7"/>
    <mergeCell ref="F9:H9"/>
    <mergeCell ref="I9:K9"/>
  </mergeCells>
  <phoneticPr fontId="3"/>
  <pageMargins left="0.75" right="0.19" top="0.2" bottom="0.21" header="0.28000000000000003" footer="0.21"/>
  <pageSetup paperSize="12" orientation="landscape" horizontalDpi="300" verticalDpi="300" r:id="rId1"/>
  <headerFooter alignWithMargins="0">
    <oddHeader>&amp;R&amp;"HG丸ｺﾞｼｯｸM-PRO,ﾒﾃﾞｨｳﾑ"&amp;9PAGE . 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15825-BE4B-4E46-BADB-9AEBF9EE84F2}">
  <dimension ref="A1:Q61"/>
  <sheetViews>
    <sheetView showZeros="0" topLeftCell="A4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17" ht="24" customHeight="1" x14ac:dyDescent="0.35">
      <c r="A1" s="31" t="s">
        <v>7</v>
      </c>
      <c r="B1" s="37" t="s">
        <v>501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17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17" ht="6.65" customHeight="1" thickBot="1" x14ac:dyDescent="0.25">
      <c r="M3" s="153"/>
      <c r="N3" s="153"/>
      <c r="O3" s="131"/>
      <c r="P3" s="131"/>
      <c r="Q3" s="131"/>
    </row>
    <row r="4" spans="1:17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17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築上郡・豊前市!L5</f>
        <v>0</v>
      </c>
      <c r="M5" s="157"/>
      <c r="N5" s="25"/>
      <c r="O5" s="146"/>
      <c r="P5" s="146"/>
      <c r="Q5" s="154"/>
    </row>
    <row r="6" spans="1:17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</row>
    <row r="7" spans="1:17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17" ht="8.15" customHeight="1" x14ac:dyDescent="0.2"/>
    <row r="9" spans="1:17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</row>
    <row r="10" spans="1:17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</row>
    <row r="11" spans="1:17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</row>
    <row r="12" spans="1:17" ht="12" customHeight="1" x14ac:dyDescent="0.2">
      <c r="A12" s="18" t="s">
        <v>36</v>
      </c>
      <c r="B12" s="17">
        <v>3</v>
      </c>
      <c r="C12" s="35"/>
      <c r="D12" s="4"/>
      <c r="E12" s="3"/>
      <c r="F12" s="3"/>
      <c r="G12" s="4"/>
      <c r="H12" s="3"/>
      <c r="I12" s="3"/>
      <c r="J12" s="4"/>
      <c r="K12" s="3"/>
      <c r="L12" s="3"/>
      <c r="M12" s="4"/>
      <c r="N12" s="3"/>
      <c r="O12" s="3"/>
      <c r="P12" s="4"/>
      <c r="Q12" s="3"/>
    </row>
    <row r="13" spans="1:17" ht="12" customHeight="1" x14ac:dyDescent="0.2">
      <c r="A13" s="36"/>
      <c r="B13" s="7"/>
      <c r="C13" s="35" t="s">
        <v>576</v>
      </c>
      <c r="D13" s="3">
        <v>390</v>
      </c>
      <c r="E13" s="3"/>
      <c r="F13" s="3"/>
      <c r="G13" s="3"/>
      <c r="H13" s="3"/>
      <c r="I13" s="3" t="s">
        <v>577</v>
      </c>
      <c r="J13" s="3">
        <v>180</v>
      </c>
      <c r="K13" s="3"/>
      <c r="L13" s="3" t="s">
        <v>578</v>
      </c>
      <c r="M13" s="3">
        <v>460</v>
      </c>
      <c r="N13" s="3"/>
      <c r="O13" s="3"/>
      <c r="P13" s="3"/>
      <c r="Q13" s="3"/>
    </row>
    <row r="14" spans="1:17" ht="12" customHeight="1" x14ac:dyDescent="0.2">
      <c r="A14" s="8"/>
      <c r="B14" s="7"/>
      <c r="C14" s="35" t="s">
        <v>579</v>
      </c>
      <c r="D14" s="3">
        <v>110</v>
      </c>
      <c r="E14" s="3"/>
      <c r="F14" s="3"/>
      <c r="G14" s="3"/>
      <c r="H14" s="3"/>
      <c r="I14" s="45" t="s">
        <v>580</v>
      </c>
      <c r="J14" s="3">
        <v>790</v>
      </c>
      <c r="K14" s="3"/>
      <c r="L14" s="3" t="s">
        <v>581</v>
      </c>
      <c r="M14" s="3">
        <v>1770</v>
      </c>
      <c r="N14" s="3"/>
      <c r="O14" s="3"/>
      <c r="P14" s="3"/>
      <c r="Q14" s="3"/>
    </row>
    <row r="15" spans="1:17" ht="12" customHeight="1" x14ac:dyDescent="0.2">
      <c r="A15" s="36"/>
      <c r="B15" s="7"/>
      <c r="C15" s="35" t="s">
        <v>582</v>
      </c>
      <c r="D15" s="3">
        <v>980</v>
      </c>
      <c r="E15" s="3"/>
      <c r="F15" s="3"/>
      <c r="G15" s="3"/>
      <c r="H15" s="3"/>
      <c r="I15" s="3"/>
      <c r="J15" s="3"/>
      <c r="K15" s="3"/>
      <c r="L15" s="3" t="s">
        <v>583</v>
      </c>
      <c r="M15" s="3">
        <v>720</v>
      </c>
      <c r="N15" s="3"/>
      <c r="O15" s="3"/>
      <c r="P15" s="3"/>
      <c r="Q15" s="3"/>
    </row>
    <row r="16" spans="1:17" ht="12" customHeight="1" x14ac:dyDescent="0.2">
      <c r="A16" s="36"/>
      <c r="B16" s="7"/>
      <c r="C16" s="3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2" customHeight="1" x14ac:dyDescent="0.2">
      <c r="A17" s="8"/>
      <c r="B17" s="7"/>
      <c r="C17" s="3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2" customHeight="1" x14ac:dyDescent="0.2">
      <c r="A18" s="8"/>
      <c r="B18" s="7"/>
      <c r="C18" s="35"/>
      <c r="D18" s="4"/>
      <c r="E18" s="3"/>
      <c r="F18" s="3"/>
      <c r="G18" s="4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2" customHeight="1" x14ac:dyDescent="0.2">
      <c r="A19" s="8"/>
      <c r="B19" s="7"/>
      <c r="C19" s="35"/>
      <c r="D19" s="4"/>
      <c r="E19" s="3"/>
      <c r="F19" s="3"/>
      <c r="G19" s="4"/>
      <c r="H19" s="3"/>
      <c r="I19" s="3"/>
      <c r="J19" s="4"/>
      <c r="K19" s="3"/>
      <c r="L19" s="3"/>
      <c r="M19" s="3"/>
      <c r="N19" s="3"/>
      <c r="O19" s="3"/>
      <c r="P19" s="3"/>
      <c r="Q19" s="3"/>
    </row>
    <row r="20" spans="1:17" ht="12" customHeight="1" x14ac:dyDescent="0.2">
      <c r="A20" s="8"/>
      <c r="B20" s="7"/>
      <c r="C20" s="35"/>
      <c r="D20" s="4"/>
      <c r="E20" s="3"/>
      <c r="F20" s="3"/>
      <c r="G20" s="4"/>
      <c r="H20" s="3"/>
      <c r="I20" s="3"/>
      <c r="J20" s="4"/>
      <c r="K20" s="3"/>
      <c r="L20" s="3"/>
      <c r="M20" s="4"/>
      <c r="N20" s="3"/>
      <c r="O20" s="3"/>
      <c r="P20" s="4"/>
      <c r="Q20" s="3"/>
    </row>
    <row r="21" spans="1:17" ht="12" customHeight="1" x14ac:dyDescent="0.2">
      <c r="A21" s="8"/>
      <c r="B21" s="7"/>
      <c r="C21" s="35"/>
      <c r="D21" s="4"/>
      <c r="E21" s="3"/>
      <c r="F21" s="3"/>
      <c r="G21" s="4"/>
      <c r="H21" s="3"/>
      <c r="I21" s="3"/>
      <c r="J21" s="4"/>
      <c r="K21" s="3"/>
      <c r="L21" s="3"/>
      <c r="M21" s="4"/>
      <c r="N21" s="3"/>
      <c r="O21" s="3"/>
      <c r="P21" s="4"/>
      <c r="Q21" s="3"/>
    </row>
    <row r="22" spans="1:17" ht="12" customHeight="1" x14ac:dyDescent="0.2">
      <c r="A22" s="16" t="s">
        <v>2</v>
      </c>
      <c r="B22" s="7">
        <f>D24+G24+J24+M24+P24</f>
        <v>5400</v>
      </c>
      <c r="C22" s="35"/>
      <c r="D22" s="4"/>
      <c r="E22" s="3"/>
      <c r="F22" s="3"/>
      <c r="G22" s="4"/>
      <c r="H22" s="3"/>
      <c r="I22" s="3"/>
      <c r="J22" s="4"/>
      <c r="K22" s="3"/>
      <c r="L22" s="3"/>
      <c r="M22" s="4"/>
      <c r="N22" s="3"/>
      <c r="O22" s="3"/>
      <c r="P22" s="4"/>
      <c r="Q22" s="3"/>
    </row>
    <row r="23" spans="1:17" ht="12" customHeight="1" x14ac:dyDescent="0.2">
      <c r="A23" s="8"/>
      <c r="B23" s="7"/>
      <c r="C23" s="35"/>
      <c r="D23" s="4"/>
      <c r="E23" s="3"/>
      <c r="F23" s="3"/>
      <c r="G23" s="4"/>
      <c r="H23" s="3"/>
      <c r="I23" s="3"/>
      <c r="J23" s="4"/>
      <c r="K23" s="3"/>
      <c r="L23" s="3"/>
      <c r="M23" s="4"/>
      <c r="N23" s="3"/>
      <c r="O23" s="3"/>
      <c r="P23" s="4"/>
      <c r="Q23" s="3"/>
    </row>
    <row r="24" spans="1:17" ht="12" customHeight="1" thickBot="1" x14ac:dyDescent="0.25">
      <c r="A24" s="15" t="s">
        <v>1</v>
      </c>
      <c r="B24" s="14">
        <f>E24+H24+K24+N24+Q24</f>
        <v>0</v>
      </c>
      <c r="C24" s="56" t="s">
        <v>32</v>
      </c>
      <c r="D24" s="12">
        <f>SUM(D12:D23)</f>
        <v>1480</v>
      </c>
      <c r="E24" s="12">
        <f>SUM(E12:E23)</f>
        <v>0</v>
      </c>
      <c r="F24" s="13" t="s">
        <v>32</v>
      </c>
      <c r="G24" s="12">
        <f>SUM(G12:G23)</f>
        <v>0</v>
      </c>
      <c r="H24" s="12">
        <f>SUM(H12:H23)</f>
        <v>0</v>
      </c>
      <c r="I24" s="13" t="s">
        <v>32</v>
      </c>
      <c r="J24" s="12">
        <f>SUM(J12:J23)</f>
        <v>970</v>
      </c>
      <c r="K24" s="12">
        <f>SUM(K12:K23)</f>
        <v>0</v>
      </c>
      <c r="L24" s="13" t="s">
        <v>32</v>
      </c>
      <c r="M24" s="12">
        <f>SUM(M12:M23)</f>
        <v>2950</v>
      </c>
      <c r="N24" s="12">
        <f>SUM(N12:N23)</f>
        <v>0</v>
      </c>
      <c r="O24" s="13" t="s">
        <v>32</v>
      </c>
      <c r="P24" s="12">
        <f>SUM(P12:P23)</f>
        <v>0</v>
      </c>
      <c r="Q24" s="12">
        <f>SUM(Q12:Q23)</f>
        <v>0</v>
      </c>
    </row>
    <row r="25" spans="1:17" ht="12" customHeight="1" x14ac:dyDescent="0.2">
      <c r="A25" s="8"/>
      <c r="B25" s="7"/>
      <c r="C25" s="57"/>
      <c r="D25" s="4"/>
      <c r="E25" s="3"/>
      <c r="F25" s="3"/>
      <c r="G25" s="4"/>
      <c r="H25" s="3"/>
      <c r="I25" s="3"/>
      <c r="J25" s="4"/>
      <c r="K25" s="3"/>
      <c r="L25" s="3"/>
      <c r="M25" s="4"/>
      <c r="N25" s="3"/>
      <c r="O25" s="3"/>
      <c r="P25" s="4"/>
      <c r="Q25" s="3"/>
    </row>
    <row r="26" spans="1:17" ht="12" customHeight="1" x14ac:dyDescent="0.2">
      <c r="A26" s="8" t="s">
        <v>35</v>
      </c>
      <c r="B26" s="7">
        <v>4</v>
      </c>
      <c r="C26" s="35" t="s">
        <v>584</v>
      </c>
      <c r="D26" s="3">
        <v>610</v>
      </c>
      <c r="E26" s="3"/>
      <c r="F26" s="50"/>
      <c r="G26" s="50"/>
      <c r="H26" s="3"/>
      <c r="I26" s="100" t="s">
        <v>585</v>
      </c>
      <c r="J26" s="3">
        <v>570</v>
      </c>
      <c r="K26" s="3"/>
      <c r="L26" s="3" t="s">
        <v>586</v>
      </c>
      <c r="M26" s="3">
        <v>1540</v>
      </c>
      <c r="N26" s="3"/>
      <c r="O26" s="3"/>
      <c r="P26" s="3"/>
      <c r="Q26" s="3"/>
    </row>
    <row r="27" spans="1:17" ht="12" customHeight="1" x14ac:dyDescent="0.2">
      <c r="A27" s="8"/>
      <c r="B27" s="7"/>
      <c r="C27" s="35" t="s">
        <v>587</v>
      </c>
      <c r="D27" s="3">
        <v>510</v>
      </c>
      <c r="E27" s="3"/>
      <c r="F27" s="50"/>
      <c r="G27" s="50"/>
      <c r="H27" s="3"/>
      <c r="I27" s="3" t="s">
        <v>588</v>
      </c>
      <c r="J27" s="3">
        <v>140</v>
      </c>
      <c r="K27" s="3"/>
      <c r="L27" s="3" t="s">
        <v>589</v>
      </c>
      <c r="M27" s="3">
        <v>1090</v>
      </c>
      <c r="N27" s="3"/>
      <c r="O27" s="3"/>
      <c r="P27" s="3"/>
      <c r="Q27" s="3"/>
    </row>
    <row r="28" spans="1:17" ht="12" customHeight="1" x14ac:dyDescent="0.2">
      <c r="A28" s="8"/>
      <c r="B28" s="7"/>
      <c r="C28" s="35" t="s">
        <v>588</v>
      </c>
      <c r="D28" s="3">
        <v>990</v>
      </c>
      <c r="E28" s="3"/>
      <c r="F28" s="50"/>
      <c r="G28" s="50"/>
      <c r="H28" s="3"/>
      <c r="I28" s="3"/>
      <c r="J28" s="3"/>
      <c r="K28" s="3"/>
      <c r="L28" s="3" t="s">
        <v>590</v>
      </c>
      <c r="M28" s="3">
        <v>1670</v>
      </c>
      <c r="N28" s="3"/>
      <c r="O28" s="3"/>
      <c r="P28" s="3"/>
      <c r="Q28" s="3"/>
    </row>
    <row r="29" spans="1:17" ht="12" customHeight="1" x14ac:dyDescent="0.2">
      <c r="A29" s="8"/>
      <c r="B29" s="7"/>
      <c r="C29" s="35"/>
      <c r="D29" s="3"/>
      <c r="E29" s="3"/>
      <c r="F29" s="50"/>
      <c r="G29" s="50"/>
      <c r="H29" s="3"/>
      <c r="I29" s="3"/>
      <c r="J29" s="3"/>
      <c r="K29" s="3"/>
      <c r="L29" s="3" t="s">
        <v>591</v>
      </c>
      <c r="M29" s="3">
        <v>1670</v>
      </c>
      <c r="N29" s="3"/>
      <c r="O29" s="3"/>
      <c r="P29" s="3"/>
      <c r="Q29" s="3"/>
    </row>
    <row r="30" spans="1:17" ht="12" customHeight="1" x14ac:dyDescent="0.2">
      <c r="A30" s="8"/>
      <c r="B30" s="7"/>
      <c r="C30" s="35"/>
      <c r="D30" s="4"/>
      <c r="E30" s="3"/>
      <c r="F30" s="50"/>
      <c r="G30" s="50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2" customHeight="1" x14ac:dyDescent="0.2">
      <c r="A31" s="8"/>
      <c r="B31" s="7"/>
      <c r="C31" s="35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2" customHeight="1" x14ac:dyDescent="0.2">
      <c r="A32" s="8"/>
      <c r="B32" s="7"/>
      <c r="C32" s="35"/>
      <c r="D32" s="4"/>
      <c r="E32" s="3"/>
      <c r="F32" s="3"/>
      <c r="G32" s="4"/>
      <c r="H32" s="3"/>
      <c r="I32" s="3"/>
      <c r="J32" s="4"/>
      <c r="K32" s="3"/>
      <c r="L32" s="3"/>
      <c r="M32" s="4"/>
      <c r="N32" s="3"/>
      <c r="O32" s="3"/>
      <c r="P32" s="4"/>
      <c r="Q32" s="3"/>
    </row>
    <row r="33" spans="1:17" ht="12" customHeight="1" x14ac:dyDescent="0.2">
      <c r="A33" s="16" t="s">
        <v>2</v>
      </c>
      <c r="B33" s="7">
        <f>D35+G35+J35+M35+P35</f>
        <v>8790</v>
      </c>
      <c r="C33" s="35"/>
      <c r="D33" s="4"/>
      <c r="E33" s="3"/>
      <c r="F33" s="3"/>
      <c r="G33" s="4"/>
      <c r="H33" s="3"/>
      <c r="I33" s="3"/>
      <c r="J33" s="4"/>
      <c r="K33" s="3"/>
      <c r="L33" s="3"/>
      <c r="M33" s="4"/>
      <c r="N33" s="3"/>
      <c r="O33" s="3"/>
      <c r="P33" s="4"/>
      <c r="Q33" s="3"/>
    </row>
    <row r="34" spans="1:17" ht="12" customHeight="1" x14ac:dyDescent="0.2">
      <c r="A34" s="8"/>
      <c r="B34" s="7"/>
      <c r="C34" s="35"/>
      <c r="D34" s="4"/>
      <c r="E34" s="3"/>
      <c r="F34" s="3"/>
      <c r="G34" s="4"/>
      <c r="H34" s="3"/>
      <c r="I34" s="3"/>
      <c r="J34" s="4"/>
      <c r="K34" s="3"/>
      <c r="L34" s="3"/>
      <c r="M34" s="4"/>
      <c r="N34" s="3"/>
      <c r="O34" s="3"/>
      <c r="P34" s="4"/>
      <c r="Q34" s="3"/>
    </row>
    <row r="35" spans="1:17" ht="12" customHeight="1" thickBot="1" x14ac:dyDescent="0.25">
      <c r="A35" s="15" t="s">
        <v>1</v>
      </c>
      <c r="B35" s="14">
        <f>E35+H35+K35+N35+Q35</f>
        <v>0</v>
      </c>
      <c r="C35" s="56" t="s">
        <v>32</v>
      </c>
      <c r="D35" s="12">
        <f>SUM(D26:D34)</f>
        <v>2110</v>
      </c>
      <c r="E35" s="12">
        <f>SUM(E26:E34)</f>
        <v>0</v>
      </c>
      <c r="F35" s="13" t="s">
        <v>32</v>
      </c>
      <c r="G35" s="12">
        <f>SUM(G26:G34)</f>
        <v>0</v>
      </c>
      <c r="H35" s="12">
        <f>SUM(H26:H34)</f>
        <v>0</v>
      </c>
      <c r="I35" s="13" t="s">
        <v>32</v>
      </c>
      <c r="J35" s="12">
        <f>SUM(J26:J34)</f>
        <v>710</v>
      </c>
      <c r="K35" s="12">
        <f>SUM(K26:K34)</f>
        <v>0</v>
      </c>
      <c r="L35" s="13" t="s">
        <v>32</v>
      </c>
      <c r="M35" s="12">
        <f>SUM(M26:M34)</f>
        <v>5970</v>
      </c>
      <c r="N35" s="12">
        <f>SUM(N26:N34)</f>
        <v>0</v>
      </c>
      <c r="O35" s="13" t="s">
        <v>32</v>
      </c>
      <c r="P35" s="12">
        <f>SUM(P26:P34)</f>
        <v>0</v>
      </c>
      <c r="Q35" s="12">
        <f>SUM(Q26:Q34)</f>
        <v>0</v>
      </c>
    </row>
    <row r="36" spans="1:17" ht="12" customHeight="1" x14ac:dyDescent="0.2">
      <c r="A36" s="8"/>
      <c r="B36" s="7"/>
      <c r="C36" s="57"/>
      <c r="D36" s="4"/>
      <c r="E36" s="3"/>
      <c r="F36" s="3"/>
      <c r="G36" s="4"/>
      <c r="H36" s="3"/>
      <c r="I36" s="3"/>
      <c r="J36" s="4"/>
      <c r="K36" s="3"/>
      <c r="L36" s="3"/>
      <c r="M36" s="4"/>
      <c r="N36" s="3"/>
      <c r="O36" s="3"/>
      <c r="P36" s="4"/>
      <c r="Q36" s="3"/>
    </row>
    <row r="37" spans="1:17" ht="12" customHeight="1" x14ac:dyDescent="0.2">
      <c r="A37" s="8" t="s">
        <v>34</v>
      </c>
      <c r="B37" s="7">
        <v>5</v>
      </c>
      <c r="C37" s="35" t="s">
        <v>497</v>
      </c>
      <c r="D37" s="4">
        <v>940</v>
      </c>
      <c r="E37" s="3"/>
      <c r="F37" s="3" t="s">
        <v>497</v>
      </c>
      <c r="G37" s="4">
        <v>340</v>
      </c>
      <c r="H37" s="3"/>
      <c r="I37" s="3" t="s">
        <v>592</v>
      </c>
      <c r="J37" s="3">
        <v>90</v>
      </c>
      <c r="K37" s="3"/>
      <c r="L37" s="3" t="s">
        <v>593</v>
      </c>
      <c r="M37" s="3">
        <v>3460</v>
      </c>
      <c r="N37" s="3"/>
      <c r="O37" s="3"/>
      <c r="P37" s="3"/>
      <c r="Q37" s="3"/>
    </row>
    <row r="38" spans="1:17" ht="12" customHeight="1" x14ac:dyDescent="0.2">
      <c r="A38" s="8"/>
      <c r="B38" s="7"/>
      <c r="C38" s="35"/>
      <c r="D38" s="4"/>
      <c r="E38" s="3"/>
      <c r="F38" s="3"/>
      <c r="G38" s="4"/>
      <c r="H38" s="3"/>
      <c r="I38" s="3" t="s">
        <v>594</v>
      </c>
      <c r="J38" s="3">
        <v>120</v>
      </c>
      <c r="K38" s="3"/>
      <c r="L38" s="3"/>
      <c r="M38" s="3"/>
      <c r="N38" s="3"/>
      <c r="O38" s="3"/>
      <c r="P38" s="3"/>
      <c r="Q38" s="3"/>
    </row>
    <row r="39" spans="1:17" ht="12" customHeight="1" x14ac:dyDescent="0.2">
      <c r="A39" s="8"/>
      <c r="B39" s="7"/>
      <c r="C39" s="35"/>
      <c r="D39" s="4"/>
      <c r="E39" s="3"/>
      <c r="F39" s="3"/>
      <c r="G39" s="4"/>
      <c r="H39" s="3"/>
      <c r="I39" s="3"/>
      <c r="J39" s="4"/>
      <c r="K39" s="3"/>
      <c r="L39" s="3"/>
      <c r="M39" s="4"/>
      <c r="N39" s="3"/>
      <c r="O39" s="3"/>
      <c r="P39" s="4"/>
      <c r="Q39" s="3"/>
    </row>
    <row r="40" spans="1:17" ht="12" customHeight="1" x14ac:dyDescent="0.2">
      <c r="A40" s="8"/>
      <c r="B40" s="7"/>
      <c r="C40" s="35"/>
      <c r="D40" s="4"/>
      <c r="E40" s="3"/>
      <c r="F40" s="3"/>
      <c r="G40" s="4"/>
      <c r="H40" s="3"/>
      <c r="I40" s="3"/>
      <c r="J40" s="4"/>
      <c r="K40" s="3"/>
      <c r="L40" s="3"/>
      <c r="M40" s="4"/>
      <c r="N40" s="3"/>
      <c r="O40" s="3"/>
      <c r="P40" s="4"/>
      <c r="Q40" s="3"/>
    </row>
    <row r="41" spans="1:17" ht="12" customHeight="1" x14ac:dyDescent="0.2">
      <c r="A41" s="8"/>
      <c r="B41" s="7"/>
      <c r="C41" s="35"/>
      <c r="D41" s="4"/>
      <c r="E41" s="3"/>
      <c r="F41" s="3"/>
      <c r="G41" s="4"/>
      <c r="H41" s="3"/>
      <c r="I41" s="3"/>
      <c r="J41" s="4"/>
      <c r="K41" s="3"/>
      <c r="L41" s="3"/>
      <c r="M41" s="4"/>
      <c r="N41" s="3"/>
      <c r="O41" s="3"/>
      <c r="P41" s="4"/>
      <c r="Q41" s="3"/>
    </row>
    <row r="42" spans="1:17" ht="12" customHeight="1" x14ac:dyDescent="0.2">
      <c r="A42" s="8"/>
      <c r="B42" s="7"/>
      <c r="C42" s="35"/>
      <c r="D42" s="4"/>
      <c r="E42" s="3"/>
      <c r="F42" s="3"/>
      <c r="G42" s="4"/>
      <c r="H42" s="3"/>
      <c r="I42" s="3"/>
      <c r="J42" s="4"/>
      <c r="K42" s="3"/>
      <c r="L42" s="3"/>
      <c r="M42" s="4"/>
      <c r="N42" s="3"/>
      <c r="O42" s="3"/>
      <c r="P42" s="4"/>
      <c r="Q42" s="3"/>
    </row>
    <row r="43" spans="1:17" ht="12" customHeight="1" x14ac:dyDescent="0.2">
      <c r="A43" s="8"/>
      <c r="B43" s="7"/>
      <c r="C43" s="35"/>
      <c r="D43" s="4"/>
      <c r="E43" s="3"/>
      <c r="F43" s="3"/>
      <c r="G43" s="4"/>
      <c r="H43" s="3"/>
      <c r="I43" s="3"/>
      <c r="J43" s="4"/>
      <c r="K43" s="3"/>
      <c r="L43" s="3"/>
      <c r="M43" s="4"/>
      <c r="N43" s="3"/>
      <c r="O43" s="3"/>
      <c r="P43" s="4"/>
      <c r="Q43" s="3"/>
    </row>
    <row r="44" spans="1:17" ht="12" customHeight="1" x14ac:dyDescent="0.2">
      <c r="A44" s="16" t="s">
        <v>2</v>
      </c>
      <c r="B44" s="7">
        <f>D46+G46+J46+M46+P46</f>
        <v>4950</v>
      </c>
      <c r="C44" s="35"/>
      <c r="D44" s="4"/>
      <c r="E44" s="3"/>
      <c r="F44" s="3"/>
      <c r="G44" s="4"/>
      <c r="H44" s="3"/>
      <c r="I44" s="3"/>
      <c r="J44" s="4"/>
      <c r="K44" s="3"/>
      <c r="L44" s="3"/>
      <c r="M44" s="4"/>
      <c r="N44" s="3"/>
      <c r="O44" s="3"/>
      <c r="P44" s="4"/>
      <c r="Q44" s="3"/>
    </row>
    <row r="45" spans="1:17" ht="12" customHeight="1" x14ac:dyDescent="0.2">
      <c r="A45" s="8"/>
      <c r="B45" s="7"/>
      <c r="C45" s="35"/>
      <c r="D45" s="4"/>
      <c r="E45" s="3"/>
      <c r="F45" s="3"/>
      <c r="G45" s="4"/>
      <c r="H45" s="3"/>
      <c r="I45" s="3"/>
      <c r="J45" s="4"/>
      <c r="K45" s="3"/>
      <c r="L45" s="3"/>
      <c r="M45" s="4"/>
      <c r="N45" s="3"/>
      <c r="O45" s="3"/>
      <c r="P45" s="4"/>
      <c r="Q45" s="3"/>
    </row>
    <row r="46" spans="1:17" ht="12" customHeight="1" thickBot="1" x14ac:dyDescent="0.25">
      <c r="A46" s="15" t="s">
        <v>1</v>
      </c>
      <c r="B46" s="14">
        <f>E46+H46+K46+N46+Q46</f>
        <v>0</v>
      </c>
      <c r="C46" s="56" t="s">
        <v>32</v>
      </c>
      <c r="D46" s="12">
        <f>SUM(D37:D45)</f>
        <v>940</v>
      </c>
      <c r="E46" s="12">
        <f>SUM(E37:E45)</f>
        <v>0</v>
      </c>
      <c r="F46" s="13" t="s">
        <v>32</v>
      </c>
      <c r="G46" s="12">
        <f>SUM(G37:G45)</f>
        <v>340</v>
      </c>
      <c r="H46" s="12">
        <f>SUM(H37:H45)</f>
        <v>0</v>
      </c>
      <c r="I46" s="13" t="s">
        <v>32</v>
      </c>
      <c r="J46" s="12">
        <f>SUM(J37:J45)</f>
        <v>210</v>
      </c>
      <c r="K46" s="12">
        <f>SUM(K37:K45)</f>
        <v>0</v>
      </c>
      <c r="L46" s="13" t="s">
        <v>32</v>
      </c>
      <c r="M46" s="12">
        <f>SUM(M37:M45)</f>
        <v>3460</v>
      </c>
      <c r="N46" s="12">
        <f>SUM(N37:N45)</f>
        <v>0</v>
      </c>
      <c r="O46" s="13" t="s">
        <v>32</v>
      </c>
      <c r="P46" s="12">
        <f>SUM(P37:P45)</f>
        <v>0</v>
      </c>
      <c r="Q46" s="12">
        <f>SUM(Q37:Q45)</f>
        <v>0</v>
      </c>
    </row>
    <row r="47" spans="1:17" ht="12" customHeight="1" x14ac:dyDescent="0.2">
      <c r="A47" s="8"/>
      <c r="B47" s="7"/>
      <c r="C47" s="57"/>
      <c r="D47" s="4"/>
      <c r="E47" s="3"/>
      <c r="F47" s="3"/>
      <c r="G47" s="4"/>
      <c r="H47" s="3"/>
      <c r="I47" s="3"/>
      <c r="J47" s="4"/>
      <c r="K47" s="3"/>
      <c r="L47" s="3"/>
      <c r="M47" s="4"/>
      <c r="N47" s="3"/>
      <c r="O47" s="3"/>
      <c r="P47" s="4"/>
      <c r="Q47" s="3"/>
    </row>
    <row r="48" spans="1:17" ht="12" customHeight="1" x14ac:dyDescent="0.2">
      <c r="A48" s="8" t="s">
        <v>33</v>
      </c>
      <c r="B48" s="7">
        <v>6</v>
      </c>
      <c r="C48" s="35" t="s">
        <v>595</v>
      </c>
      <c r="D48" s="3">
        <v>500</v>
      </c>
      <c r="E48" s="3"/>
      <c r="F48" s="3"/>
      <c r="G48" s="4"/>
      <c r="H48" s="3"/>
      <c r="I48" s="3"/>
      <c r="J48" s="4"/>
      <c r="K48" s="3"/>
      <c r="L48" s="3" t="s">
        <v>596</v>
      </c>
      <c r="M48" s="3">
        <v>2060</v>
      </c>
      <c r="N48" s="3"/>
      <c r="O48" s="3"/>
      <c r="P48" s="3">
        <v>0</v>
      </c>
      <c r="Q48" s="3"/>
    </row>
    <row r="49" spans="1:17" ht="12" customHeight="1" x14ac:dyDescent="0.2">
      <c r="A49" s="8"/>
      <c r="B49" s="7"/>
      <c r="C49" s="35"/>
      <c r="D49" s="4"/>
      <c r="E49" s="3"/>
      <c r="F49" s="3"/>
      <c r="G49" s="4"/>
      <c r="H49" s="3"/>
      <c r="I49" s="3"/>
      <c r="J49" s="4"/>
      <c r="K49" s="3"/>
      <c r="L49" s="3"/>
      <c r="M49" s="4"/>
      <c r="N49" s="3"/>
      <c r="O49" s="3"/>
      <c r="P49" s="4"/>
      <c r="Q49" s="3"/>
    </row>
    <row r="50" spans="1:17" ht="12" customHeight="1" x14ac:dyDescent="0.2">
      <c r="A50" s="8"/>
      <c r="B50" s="7"/>
      <c r="C50" s="35"/>
      <c r="D50" s="4"/>
      <c r="E50" s="3"/>
      <c r="F50" s="3"/>
      <c r="G50" s="4"/>
      <c r="H50" s="3"/>
      <c r="I50" s="3"/>
      <c r="J50" s="4"/>
      <c r="K50" s="3"/>
      <c r="L50" s="3"/>
      <c r="M50" s="4"/>
      <c r="N50" s="3"/>
      <c r="O50" s="3"/>
      <c r="P50" s="4"/>
      <c r="Q50" s="3"/>
    </row>
    <row r="51" spans="1:17" ht="12" customHeight="1" x14ac:dyDescent="0.2">
      <c r="A51" s="8"/>
      <c r="B51" s="7"/>
      <c r="C51" s="35"/>
      <c r="D51" s="4"/>
      <c r="E51" s="3"/>
      <c r="F51" s="3"/>
      <c r="G51" s="4"/>
      <c r="H51" s="3"/>
      <c r="I51" s="3"/>
      <c r="J51" s="4"/>
      <c r="K51" s="3"/>
      <c r="L51" s="3"/>
      <c r="M51" s="4"/>
      <c r="N51" s="3"/>
      <c r="O51" s="3"/>
      <c r="P51" s="4"/>
      <c r="Q51" s="3"/>
    </row>
    <row r="52" spans="1:17" ht="12" customHeight="1" x14ac:dyDescent="0.2">
      <c r="A52" s="8"/>
      <c r="B52" s="7"/>
      <c r="C52" s="35"/>
      <c r="D52" s="4"/>
      <c r="E52" s="3"/>
      <c r="F52" s="3"/>
      <c r="G52" s="4"/>
      <c r="H52" s="3"/>
      <c r="I52" s="3"/>
      <c r="J52" s="4"/>
      <c r="K52" s="3"/>
      <c r="L52" s="3"/>
      <c r="M52" s="4"/>
      <c r="N52" s="3"/>
      <c r="O52" s="3"/>
      <c r="P52" s="4"/>
      <c r="Q52" s="3"/>
    </row>
    <row r="53" spans="1:17" ht="12" customHeight="1" x14ac:dyDescent="0.2">
      <c r="A53" s="8"/>
      <c r="B53" s="7"/>
      <c r="C53" s="35"/>
      <c r="D53" s="4"/>
      <c r="E53" s="3"/>
      <c r="F53" s="3"/>
      <c r="G53" s="4"/>
      <c r="H53" s="3"/>
      <c r="I53" s="3"/>
      <c r="J53" s="4"/>
      <c r="K53" s="3"/>
      <c r="L53" s="3"/>
      <c r="M53" s="4"/>
      <c r="N53" s="3"/>
      <c r="O53" s="3"/>
      <c r="P53" s="4"/>
      <c r="Q53" s="3"/>
    </row>
    <row r="54" spans="1:17" ht="12" customHeight="1" x14ac:dyDescent="0.2">
      <c r="A54" s="16" t="s">
        <v>2</v>
      </c>
      <c r="B54" s="7">
        <f>D56+G56+J56+M56+P56</f>
        <v>2560</v>
      </c>
      <c r="C54" s="35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  <c r="Q54" s="3"/>
    </row>
    <row r="55" spans="1:17" ht="12" customHeight="1" x14ac:dyDescent="0.2">
      <c r="A55" s="8"/>
      <c r="B55" s="7"/>
      <c r="C55" s="35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  <c r="Q55" s="3"/>
    </row>
    <row r="56" spans="1:17" ht="12" customHeight="1" thickBot="1" x14ac:dyDescent="0.25">
      <c r="A56" s="15" t="s">
        <v>1</v>
      </c>
      <c r="B56" s="14">
        <f>E56+H56+K56+N56+Q56</f>
        <v>0</v>
      </c>
      <c r="C56" s="56" t="s">
        <v>32</v>
      </c>
      <c r="D56" s="12">
        <f>SUM(D48:D55)</f>
        <v>500</v>
      </c>
      <c r="E56" s="12">
        <f>SUM(E48:E55)</f>
        <v>0</v>
      </c>
      <c r="F56" s="13" t="s">
        <v>32</v>
      </c>
      <c r="G56" s="12">
        <f>SUM(G48:G55)</f>
        <v>0</v>
      </c>
      <c r="H56" s="12">
        <f>SUM(H48:H55)</f>
        <v>0</v>
      </c>
      <c r="I56" s="13" t="s">
        <v>32</v>
      </c>
      <c r="J56" s="12">
        <f>SUM(J48:J55)</f>
        <v>0</v>
      </c>
      <c r="K56" s="12">
        <f>SUM(K48:K55)</f>
        <v>0</v>
      </c>
      <c r="L56" s="13" t="s">
        <v>32</v>
      </c>
      <c r="M56" s="12">
        <f>SUM(M48:M55)</f>
        <v>2060</v>
      </c>
      <c r="N56" s="12">
        <f>SUM(N48:N55)</f>
        <v>0</v>
      </c>
      <c r="O56" s="13" t="s">
        <v>32</v>
      </c>
      <c r="P56" s="12">
        <f>SUM(P48:P55)</f>
        <v>0</v>
      </c>
      <c r="Q56" s="12">
        <f>SUM(Q48:Q55)</f>
        <v>0</v>
      </c>
    </row>
    <row r="57" spans="1:17" ht="12" customHeight="1" x14ac:dyDescent="0.2">
      <c r="A57" s="8"/>
      <c r="B57" s="7"/>
      <c r="C57" s="57"/>
      <c r="D57" s="10"/>
      <c r="E57" s="9"/>
      <c r="F57" s="9"/>
      <c r="G57" s="10"/>
      <c r="H57" s="9"/>
      <c r="I57" s="9"/>
      <c r="J57" s="10"/>
      <c r="K57" s="9"/>
      <c r="L57" s="9"/>
      <c r="M57" s="10"/>
      <c r="N57" s="9"/>
      <c r="O57" s="9"/>
      <c r="P57" s="10"/>
      <c r="Q57" s="9"/>
    </row>
    <row r="58" spans="1:17" ht="12" customHeight="1" x14ac:dyDescent="0.2">
      <c r="A58" s="8"/>
      <c r="B58" s="7"/>
      <c r="C58" s="35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</row>
    <row r="59" spans="1:17" ht="12" customHeight="1" x14ac:dyDescent="0.2">
      <c r="A59" s="6"/>
      <c r="B59" s="5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</row>
    <row r="60" spans="1:17" x14ac:dyDescent="0.2">
      <c r="C60" s="34" t="s">
        <v>31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</row>
    <row r="61" spans="1:17" x14ac:dyDescent="0.2">
      <c r="C61" s="34" t="s">
        <v>30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</sheetData>
  <mergeCells count="28">
    <mergeCell ref="Q5:Q7"/>
    <mergeCell ref="N6:N7"/>
    <mergeCell ref="L5:M7"/>
    <mergeCell ref="H5:J7"/>
    <mergeCell ref="K5:K7"/>
    <mergeCell ref="O5:P7"/>
    <mergeCell ref="A5:C7"/>
    <mergeCell ref="D5:E7"/>
    <mergeCell ref="F5:G7"/>
    <mergeCell ref="H4:J4"/>
    <mergeCell ref="L4:N4"/>
    <mergeCell ref="F1:L1"/>
    <mergeCell ref="M2:N3"/>
    <mergeCell ref="O2:Q3"/>
    <mergeCell ref="A4:C4"/>
    <mergeCell ref="D4:E4"/>
    <mergeCell ref="F4:G4"/>
    <mergeCell ref="O4:P4"/>
    <mergeCell ref="F9:H9"/>
    <mergeCell ref="I9:K9"/>
    <mergeCell ref="L9:N9"/>
    <mergeCell ref="O9:Q9"/>
    <mergeCell ref="C9:E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firstPageNumber="2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ACE5A-3074-4CAE-9A91-85063BD9433C}">
  <dimension ref="A1:Q63"/>
  <sheetViews>
    <sheetView showZeros="0" topLeftCell="A28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17" ht="24" customHeight="1" x14ac:dyDescent="0.35">
      <c r="A1" s="31" t="s">
        <v>40</v>
      </c>
      <c r="B1" s="32" t="s">
        <v>484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17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17" ht="6.65" customHeight="1" thickBot="1" x14ac:dyDescent="0.25">
      <c r="M3" s="153"/>
      <c r="N3" s="153"/>
      <c r="O3" s="131"/>
      <c r="P3" s="131"/>
      <c r="Q3" s="131"/>
    </row>
    <row r="4" spans="1:17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17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築上郡・豊前市!L5</f>
        <v>0</v>
      </c>
      <c r="M5" s="157"/>
      <c r="N5" s="25"/>
      <c r="O5" s="146"/>
      <c r="P5" s="146"/>
      <c r="Q5" s="154"/>
    </row>
    <row r="6" spans="1:17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</row>
    <row r="7" spans="1:17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17" ht="8.15" customHeight="1" x14ac:dyDescent="0.2"/>
    <row r="9" spans="1:17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</row>
    <row r="10" spans="1:17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</row>
    <row r="11" spans="1:17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</row>
    <row r="12" spans="1:17" ht="12" customHeight="1" x14ac:dyDescent="0.2">
      <c r="A12" s="18" t="s">
        <v>57</v>
      </c>
      <c r="B12" s="17">
        <v>7</v>
      </c>
      <c r="C12" s="35" t="s">
        <v>597</v>
      </c>
      <c r="D12" s="3">
        <v>1820</v>
      </c>
      <c r="E12" s="3"/>
      <c r="F12" s="3"/>
      <c r="G12" s="3"/>
      <c r="H12" s="3"/>
      <c r="I12" s="3" t="s">
        <v>598</v>
      </c>
      <c r="J12" s="3">
        <v>120</v>
      </c>
      <c r="K12" s="3"/>
      <c r="L12" s="3" t="s">
        <v>599</v>
      </c>
      <c r="M12" s="3">
        <v>3050</v>
      </c>
      <c r="N12" s="3"/>
      <c r="O12" s="3"/>
      <c r="P12" s="3"/>
      <c r="Q12" s="3"/>
    </row>
    <row r="13" spans="1:17" ht="12" customHeight="1" x14ac:dyDescent="0.2">
      <c r="A13" s="8"/>
      <c r="B13" s="7"/>
      <c r="C13" s="35" t="s">
        <v>600</v>
      </c>
      <c r="D13" s="3">
        <v>520</v>
      </c>
      <c r="E13" s="3"/>
      <c r="F13" s="3"/>
      <c r="G13" s="3"/>
      <c r="H13" s="3"/>
      <c r="I13" s="3"/>
      <c r="J13" s="4"/>
      <c r="K13" s="3"/>
      <c r="L13" s="3" t="s">
        <v>601</v>
      </c>
      <c r="M13" s="3">
        <v>1680</v>
      </c>
      <c r="N13" s="3"/>
      <c r="O13" s="3"/>
      <c r="P13" s="3"/>
      <c r="Q13" s="3"/>
    </row>
    <row r="14" spans="1:17" ht="12" customHeight="1" x14ac:dyDescent="0.2">
      <c r="A14" s="8"/>
      <c r="B14" s="7"/>
      <c r="C14" s="35"/>
      <c r="D14" s="4"/>
      <c r="E14" s="3"/>
      <c r="F14" s="3"/>
      <c r="G14" s="4"/>
      <c r="H14" s="3"/>
      <c r="I14" s="3"/>
      <c r="J14" s="4"/>
      <c r="K14" s="3"/>
      <c r="L14" s="45"/>
      <c r="M14" s="3"/>
      <c r="N14" s="3"/>
      <c r="O14" s="3"/>
      <c r="P14" s="3"/>
      <c r="Q14" s="3"/>
    </row>
    <row r="15" spans="1:17" ht="12" customHeight="1" x14ac:dyDescent="0.2">
      <c r="A15" s="8"/>
      <c r="B15" s="7"/>
      <c r="C15" s="35"/>
      <c r="D15" s="4"/>
      <c r="E15" s="3"/>
      <c r="F15" s="3"/>
      <c r="G15" s="4"/>
      <c r="H15" s="3"/>
      <c r="I15" s="3"/>
      <c r="J15" s="4"/>
      <c r="K15" s="3"/>
      <c r="L15" s="3"/>
      <c r="M15" s="4"/>
      <c r="N15" s="3"/>
      <c r="O15" s="3"/>
      <c r="P15" s="3"/>
      <c r="Q15" s="3"/>
    </row>
    <row r="16" spans="1:17" ht="12" customHeight="1" x14ac:dyDescent="0.2">
      <c r="A16" s="8"/>
      <c r="B16" s="7"/>
      <c r="C16" s="35"/>
      <c r="D16" s="4"/>
      <c r="E16" s="3"/>
      <c r="F16" s="3"/>
      <c r="G16" s="4"/>
      <c r="H16" s="3"/>
      <c r="I16" s="3"/>
      <c r="J16" s="4"/>
      <c r="K16" s="3"/>
      <c r="L16" s="3"/>
      <c r="M16" s="4"/>
      <c r="N16" s="3"/>
      <c r="O16" s="3"/>
      <c r="P16" s="4"/>
      <c r="Q16" s="3"/>
    </row>
    <row r="17" spans="1:17" ht="12" customHeight="1" x14ac:dyDescent="0.2">
      <c r="A17" s="8"/>
      <c r="B17" s="7"/>
      <c r="C17" s="35"/>
      <c r="D17" s="4"/>
      <c r="E17" s="3"/>
      <c r="F17" s="3"/>
      <c r="G17" s="4"/>
      <c r="H17" s="3"/>
      <c r="I17" s="3"/>
      <c r="J17" s="4"/>
      <c r="K17" s="3"/>
      <c r="L17" s="3"/>
      <c r="M17" s="4"/>
      <c r="N17" s="3"/>
      <c r="O17" s="3"/>
      <c r="P17" s="4"/>
      <c r="Q17" s="3"/>
    </row>
    <row r="18" spans="1:17" ht="12" customHeight="1" x14ac:dyDescent="0.2">
      <c r="A18" s="8"/>
      <c r="B18" s="7"/>
      <c r="C18" s="35"/>
      <c r="D18" s="4"/>
      <c r="E18" s="3"/>
      <c r="F18" s="3"/>
      <c r="G18" s="4"/>
      <c r="H18" s="3"/>
      <c r="I18" s="3"/>
      <c r="J18" s="4"/>
      <c r="K18" s="3"/>
      <c r="L18" s="3"/>
      <c r="M18" s="4"/>
      <c r="N18" s="3"/>
      <c r="O18" s="3"/>
      <c r="P18" s="4"/>
      <c r="Q18" s="3"/>
    </row>
    <row r="19" spans="1:17" ht="12" customHeight="1" x14ac:dyDescent="0.2">
      <c r="A19" s="8"/>
      <c r="B19" s="7"/>
      <c r="C19" s="35"/>
      <c r="D19" s="4"/>
      <c r="E19" s="3"/>
      <c r="F19" s="3"/>
      <c r="G19" s="4"/>
      <c r="H19" s="3"/>
      <c r="I19" s="3"/>
      <c r="J19" s="4"/>
      <c r="K19" s="3"/>
      <c r="L19" s="3"/>
      <c r="M19" s="4"/>
      <c r="N19" s="3"/>
      <c r="O19" s="3"/>
      <c r="P19" s="4"/>
      <c r="Q19" s="3"/>
    </row>
    <row r="20" spans="1:17" ht="12" customHeight="1" x14ac:dyDescent="0.2">
      <c r="A20" s="8"/>
      <c r="B20" s="7"/>
      <c r="C20" s="35"/>
      <c r="D20" s="4"/>
      <c r="E20" s="3"/>
      <c r="F20" s="3"/>
      <c r="G20" s="4"/>
      <c r="H20" s="3"/>
      <c r="I20" s="3"/>
      <c r="J20" s="4"/>
      <c r="K20" s="3"/>
      <c r="L20" s="3"/>
      <c r="M20" s="4"/>
      <c r="N20" s="3"/>
      <c r="O20" s="3"/>
      <c r="P20" s="4"/>
      <c r="Q20" s="3"/>
    </row>
    <row r="21" spans="1:17" ht="12" customHeight="1" x14ac:dyDescent="0.2">
      <c r="A21" s="8"/>
      <c r="B21" s="7"/>
      <c r="C21" s="35"/>
      <c r="D21" s="4"/>
      <c r="E21" s="3"/>
      <c r="F21" s="3"/>
      <c r="G21" s="4"/>
      <c r="H21" s="3"/>
      <c r="I21" s="3"/>
      <c r="J21" s="4"/>
      <c r="K21" s="3"/>
      <c r="L21" s="3"/>
      <c r="M21" s="4"/>
      <c r="N21" s="3"/>
      <c r="O21" s="3"/>
      <c r="P21" s="4"/>
      <c r="Q21" s="3"/>
    </row>
    <row r="22" spans="1:17" ht="12" customHeight="1" x14ac:dyDescent="0.2">
      <c r="A22" s="8"/>
      <c r="B22" s="7"/>
      <c r="C22" s="35"/>
      <c r="D22" s="4"/>
      <c r="E22" s="3"/>
      <c r="F22" s="3"/>
      <c r="G22" s="4"/>
      <c r="H22" s="3"/>
      <c r="I22" s="3"/>
      <c r="J22" s="4"/>
      <c r="K22" s="3"/>
      <c r="L22" s="3"/>
      <c r="M22" s="4"/>
      <c r="N22" s="3"/>
      <c r="O22" s="3"/>
      <c r="P22" s="4"/>
      <c r="Q22" s="3"/>
    </row>
    <row r="23" spans="1:17" ht="12" customHeight="1" x14ac:dyDescent="0.2">
      <c r="A23" s="16" t="s">
        <v>2</v>
      </c>
      <c r="B23" s="7">
        <f>D25+G25+J25+M25+P25</f>
        <v>7190</v>
      </c>
      <c r="C23" s="35"/>
      <c r="D23" s="4"/>
      <c r="E23" s="3"/>
      <c r="F23" s="3"/>
      <c r="G23" s="4"/>
      <c r="H23" s="3"/>
      <c r="I23" s="3"/>
      <c r="J23" s="4"/>
      <c r="K23" s="3"/>
      <c r="L23" s="3"/>
      <c r="M23" s="4"/>
      <c r="N23" s="3"/>
      <c r="O23" s="3"/>
      <c r="P23" s="4"/>
      <c r="Q23" s="3"/>
    </row>
    <row r="24" spans="1:17" ht="12" customHeight="1" x14ac:dyDescent="0.2">
      <c r="A24" s="8"/>
      <c r="B24" s="7"/>
      <c r="C24" s="35"/>
      <c r="D24" s="4"/>
      <c r="E24" s="3"/>
      <c r="F24" s="3"/>
      <c r="G24" s="4"/>
      <c r="H24" s="3"/>
      <c r="I24" s="3"/>
      <c r="J24" s="4"/>
      <c r="K24" s="3"/>
      <c r="L24" s="3"/>
      <c r="M24" s="4"/>
      <c r="N24" s="3"/>
      <c r="O24" s="3"/>
      <c r="P24" s="4"/>
      <c r="Q24" s="3"/>
    </row>
    <row r="25" spans="1:17" ht="12" customHeight="1" thickBot="1" x14ac:dyDescent="0.25">
      <c r="A25" s="15" t="s">
        <v>1</v>
      </c>
      <c r="B25" s="14">
        <f>E25+H25+K25+N25+Q25</f>
        <v>0</v>
      </c>
      <c r="C25" s="56" t="s">
        <v>32</v>
      </c>
      <c r="D25" s="12">
        <f>SUM(D12:D24)</f>
        <v>2340</v>
      </c>
      <c r="E25" s="12">
        <f>SUM(E12:E24)</f>
        <v>0</v>
      </c>
      <c r="F25" s="13" t="s">
        <v>32</v>
      </c>
      <c r="G25" s="12">
        <f>SUM(G12:G24)</f>
        <v>0</v>
      </c>
      <c r="H25" s="12">
        <f>SUM(H12:H24)</f>
        <v>0</v>
      </c>
      <c r="I25" s="13" t="s">
        <v>32</v>
      </c>
      <c r="J25" s="12">
        <f>SUM(J12:J24)</f>
        <v>120</v>
      </c>
      <c r="K25" s="12">
        <f>SUM(K12:K24)</f>
        <v>0</v>
      </c>
      <c r="L25" s="13" t="s">
        <v>32</v>
      </c>
      <c r="M25" s="12">
        <f>SUM(M12:M24)</f>
        <v>4730</v>
      </c>
      <c r="N25" s="12">
        <f>SUM(N12:N24)</f>
        <v>0</v>
      </c>
      <c r="O25" s="13" t="s">
        <v>32</v>
      </c>
      <c r="P25" s="12">
        <f>SUM(P12:P24)</f>
        <v>0</v>
      </c>
      <c r="Q25" s="12">
        <f>SUM(Q12:Q24)</f>
        <v>0</v>
      </c>
    </row>
    <row r="26" spans="1:17" ht="12" customHeight="1" x14ac:dyDescent="0.2">
      <c r="A26" s="8"/>
      <c r="B26" s="7"/>
      <c r="C26" s="57"/>
      <c r="D26" s="4"/>
      <c r="E26" s="3"/>
      <c r="F26" s="3"/>
      <c r="G26" s="4"/>
      <c r="H26" s="3"/>
      <c r="I26" s="3"/>
      <c r="J26" s="4"/>
      <c r="K26" s="3"/>
      <c r="L26" s="3"/>
      <c r="M26" s="4"/>
      <c r="N26" s="3"/>
      <c r="O26" s="3"/>
      <c r="P26" s="3"/>
      <c r="Q26" s="3"/>
    </row>
    <row r="27" spans="1:17" ht="12" customHeight="1" x14ac:dyDescent="0.2">
      <c r="A27" s="8" t="s">
        <v>56</v>
      </c>
      <c r="B27" s="7">
        <v>8</v>
      </c>
      <c r="C27" s="35" t="s">
        <v>602</v>
      </c>
      <c r="D27" s="3">
        <v>670</v>
      </c>
      <c r="E27" s="3"/>
      <c r="F27" s="3"/>
      <c r="G27" s="3"/>
      <c r="H27" s="3"/>
      <c r="I27" s="3"/>
      <c r="J27" s="3"/>
      <c r="K27" s="3"/>
      <c r="L27" s="45" t="s">
        <v>603</v>
      </c>
      <c r="M27" s="3">
        <v>4140</v>
      </c>
      <c r="N27" s="3"/>
      <c r="O27" s="3"/>
      <c r="P27" s="3"/>
      <c r="Q27" s="3"/>
    </row>
    <row r="28" spans="1:17" ht="12" customHeight="1" x14ac:dyDescent="0.2">
      <c r="A28" s="8"/>
      <c r="B28" s="7"/>
      <c r="C28" s="35" t="s">
        <v>604</v>
      </c>
      <c r="D28" s="3">
        <v>30</v>
      </c>
      <c r="E28" s="3"/>
      <c r="F28" s="3"/>
      <c r="G28" s="3"/>
      <c r="H28" s="3"/>
      <c r="I28" s="3"/>
      <c r="J28" s="4"/>
      <c r="K28" s="3"/>
      <c r="L28" s="45" t="s">
        <v>605</v>
      </c>
      <c r="M28" s="3">
        <v>1010</v>
      </c>
      <c r="N28" s="3"/>
      <c r="O28" s="3"/>
      <c r="P28" s="3"/>
      <c r="Q28" s="3"/>
    </row>
    <row r="29" spans="1:17" ht="12" customHeight="1" x14ac:dyDescent="0.2">
      <c r="A29" s="8"/>
      <c r="B29" s="7"/>
      <c r="C29" s="35" t="s">
        <v>606</v>
      </c>
      <c r="D29" s="3">
        <v>60</v>
      </c>
      <c r="E29" s="3"/>
      <c r="F29" s="3"/>
      <c r="G29" s="4"/>
      <c r="H29" s="3"/>
      <c r="I29" s="3"/>
      <c r="J29" s="4"/>
      <c r="K29" s="3"/>
      <c r="L29" s="45" t="s">
        <v>607</v>
      </c>
      <c r="M29" s="3">
        <v>500</v>
      </c>
      <c r="N29" s="3"/>
      <c r="O29" s="3"/>
      <c r="P29" s="3"/>
      <c r="Q29" s="3"/>
    </row>
    <row r="30" spans="1:17" ht="12" customHeight="1" x14ac:dyDescent="0.2">
      <c r="A30" s="8"/>
      <c r="B30" s="7"/>
      <c r="C30" s="35" t="s">
        <v>608</v>
      </c>
      <c r="D30" s="3">
        <v>20</v>
      </c>
      <c r="E30" s="3"/>
      <c r="F30" s="3"/>
      <c r="G30" s="4"/>
      <c r="H30" s="3"/>
      <c r="I30" s="3"/>
      <c r="J30" s="4"/>
      <c r="K30" s="3"/>
      <c r="L30" s="45" t="s">
        <v>609</v>
      </c>
      <c r="M30" s="3">
        <v>1810</v>
      </c>
      <c r="N30" s="3"/>
      <c r="O30" s="3"/>
      <c r="P30" s="3"/>
      <c r="Q30" s="3"/>
    </row>
    <row r="31" spans="1:17" ht="12" customHeight="1" x14ac:dyDescent="0.2">
      <c r="A31" s="8"/>
      <c r="B31" s="7"/>
      <c r="C31" s="35"/>
      <c r="D31" s="3"/>
      <c r="E31" s="3"/>
      <c r="F31" s="3"/>
      <c r="G31" s="4"/>
      <c r="H31" s="3"/>
      <c r="I31" s="3"/>
      <c r="J31" s="4"/>
      <c r="K31" s="3"/>
      <c r="L31" s="45" t="s">
        <v>610</v>
      </c>
      <c r="M31" s="3">
        <v>220</v>
      </c>
      <c r="N31" s="3"/>
      <c r="O31" s="3"/>
      <c r="P31" s="3"/>
      <c r="Q31" s="3"/>
    </row>
    <row r="32" spans="1:17" ht="12" customHeight="1" x14ac:dyDescent="0.2">
      <c r="A32" s="8" t="s">
        <v>55</v>
      </c>
      <c r="B32" s="7"/>
      <c r="C32" s="35"/>
      <c r="D32" s="3"/>
      <c r="E32" s="3"/>
      <c r="F32" s="3"/>
      <c r="G32" s="4"/>
      <c r="H32" s="3"/>
      <c r="I32" s="3"/>
      <c r="J32" s="4"/>
      <c r="K32" s="3"/>
      <c r="L32" s="45" t="s">
        <v>611</v>
      </c>
      <c r="M32" s="3">
        <v>110</v>
      </c>
      <c r="N32" s="3"/>
      <c r="O32" s="3"/>
      <c r="P32" s="3"/>
      <c r="Q32" s="3"/>
    </row>
    <row r="33" spans="1:17" ht="12" customHeight="1" x14ac:dyDescent="0.2">
      <c r="A33" s="8"/>
      <c r="B33" s="7"/>
      <c r="C33" s="35"/>
      <c r="D33" s="3"/>
      <c r="E33" s="3"/>
      <c r="F33" s="3"/>
      <c r="G33" s="4"/>
      <c r="H33" s="3"/>
      <c r="I33" s="3"/>
      <c r="J33" s="4"/>
      <c r="K33" s="3"/>
      <c r="L33" s="45" t="s">
        <v>612</v>
      </c>
      <c r="M33" s="3">
        <v>1390</v>
      </c>
      <c r="N33" s="3"/>
      <c r="O33" s="3"/>
      <c r="P33" s="3"/>
      <c r="Q33" s="3"/>
    </row>
    <row r="34" spans="1:17" ht="12" customHeight="1" x14ac:dyDescent="0.2">
      <c r="A34" s="8"/>
      <c r="B34" s="7"/>
      <c r="C34" s="35"/>
      <c r="D34" s="3"/>
      <c r="E34" s="3"/>
      <c r="F34" s="3"/>
      <c r="G34" s="4"/>
      <c r="H34" s="3"/>
      <c r="I34" s="3"/>
      <c r="J34" s="4"/>
      <c r="K34" s="3"/>
      <c r="L34" s="45"/>
      <c r="M34" s="3"/>
      <c r="N34" s="3"/>
      <c r="O34" s="3"/>
      <c r="P34" s="3"/>
      <c r="Q34" s="3"/>
    </row>
    <row r="35" spans="1:17" ht="12" customHeight="1" x14ac:dyDescent="0.2">
      <c r="A35" s="8"/>
      <c r="B35" s="7"/>
      <c r="C35" s="35"/>
      <c r="D35" s="3"/>
      <c r="E35" s="3"/>
      <c r="F35" s="3"/>
      <c r="G35" s="4"/>
      <c r="H35" s="3"/>
      <c r="I35" s="3"/>
      <c r="J35" s="4"/>
      <c r="K35" s="3"/>
      <c r="L35" s="45"/>
      <c r="M35" s="3"/>
      <c r="N35" s="3"/>
      <c r="O35" s="3"/>
      <c r="P35" s="3"/>
      <c r="Q35" s="3"/>
    </row>
    <row r="36" spans="1:17" ht="12" customHeight="1" x14ac:dyDescent="0.2">
      <c r="A36" s="8"/>
      <c r="B36" s="7"/>
      <c r="C36" s="35"/>
      <c r="D36" s="4"/>
      <c r="E36" s="3"/>
      <c r="F36" s="3"/>
      <c r="G36" s="4"/>
      <c r="H36" s="3"/>
      <c r="I36" s="3"/>
      <c r="J36" s="4"/>
      <c r="K36" s="3"/>
      <c r="L36" s="45"/>
      <c r="M36" s="3"/>
      <c r="N36" s="3"/>
      <c r="O36" s="3"/>
      <c r="P36" s="3"/>
      <c r="Q36" s="3"/>
    </row>
    <row r="37" spans="1:17" ht="12" customHeight="1" x14ac:dyDescent="0.2">
      <c r="A37" s="8"/>
      <c r="B37" s="7"/>
      <c r="C37" s="35"/>
      <c r="D37" s="4"/>
      <c r="E37" s="3"/>
      <c r="F37" s="3"/>
      <c r="G37" s="4"/>
      <c r="H37" s="3"/>
      <c r="I37" s="3"/>
      <c r="J37" s="4"/>
      <c r="K37" s="3"/>
      <c r="L37" s="45"/>
      <c r="M37" s="3"/>
      <c r="N37" s="3"/>
      <c r="O37" s="3"/>
      <c r="P37" s="3"/>
      <c r="Q37" s="3"/>
    </row>
    <row r="38" spans="1:17" ht="12" customHeight="1" x14ac:dyDescent="0.2">
      <c r="A38" s="8"/>
      <c r="B38" s="7"/>
      <c r="C38" s="35"/>
      <c r="D38" s="4"/>
      <c r="E38" s="3"/>
      <c r="F38" s="3"/>
      <c r="G38" s="4"/>
      <c r="H38" s="3"/>
      <c r="I38" s="3"/>
      <c r="J38" s="4"/>
      <c r="K38" s="3"/>
      <c r="L38" s="3"/>
      <c r="M38" s="3"/>
      <c r="N38" s="3"/>
      <c r="O38" s="3"/>
      <c r="P38" s="3"/>
      <c r="Q38" s="3"/>
    </row>
    <row r="39" spans="1:17" ht="12" customHeight="1" x14ac:dyDescent="0.2">
      <c r="A39" s="8"/>
      <c r="B39" s="7"/>
      <c r="C39" s="35"/>
      <c r="D39" s="4"/>
      <c r="E39" s="3"/>
      <c r="F39" s="3"/>
      <c r="G39" s="4"/>
      <c r="H39" s="3"/>
      <c r="I39" s="3"/>
      <c r="J39" s="4"/>
      <c r="K39" s="3"/>
      <c r="L39" s="3"/>
      <c r="M39" s="3"/>
      <c r="N39" s="3"/>
      <c r="O39" s="3"/>
      <c r="P39" s="3"/>
      <c r="Q39" s="3"/>
    </row>
    <row r="40" spans="1:17" ht="12" customHeight="1" x14ac:dyDescent="0.2">
      <c r="A40" s="8"/>
      <c r="B40" s="7"/>
      <c r="C40" s="35"/>
      <c r="D40" s="4"/>
      <c r="E40" s="3"/>
      <c r="F40" s="3"/>
      <c r="G40" s="4"/>
      <c r="H40" s="3"/>
      <c r="I40" s="3"/>
      <c r="J40" s="4"/>
      <c r="K40" s="3"/>
      <c r="L40" s="3"/>
      <c r="M40" s="3"/>
      <c r="N40" s="3"/>
      <c r="O40" s="3"/>
      <c r="P40" s="3"/>
      <c r="Q40" s="3"/>
    </row>
    <row r="41" spans="1:17" ht="12" customHeight="1" x14ac:dyDescent="0.2">
      <c r="A41" s="8"/>
      <c r="B41" s="7"/>
      <c r="C41" s="35"/>
      <c r="D41" s="4"/>
      <c r="E41" s="3"/>
      <c r="F41" s="3"/>
      <c r="G41" s="4"/>
      <c r="H41" s="3"/>
      <c r="I41" s="3"/>
      <c r="J41" s="4"/>
      <c r="K41" s="3"/>
      <c r="L41" s="3"/>
      <c r="M41" s="3"/>
      <c r="N41" s="3"/>
      <c r="O41" s="3"/>
      <c r="P41" s="3"/>
      <c r="Q41" s="3"/>
    </row>
    <row r="42" spans="1:17" ht="12" customHeight="1" x14ac:dyDescent="0.2">
      <c r="A42" s="8"/>
      <c r="B42" s="7"/>
      <c r="C42" s="35"/>
      <c r="D42" s="4"/>
      <c r="E42" s="3"/>
      <c r="F42" s="3"/>
      <c r="G42" s="4"/>
      <c r="H42" s="3"/>
      <c r="I42" s="3"/>
      <c r="J42" s="4"/>
      <c r="K42" s="3"/>
      <c r="L42" s="3"/>
      <c r="M42" s="3"/>
      <c r="N42" s="3"/>
      <c r="O42" s="3"/>
      <c r="P42" s="3"/>
      <c r="Q42" s="3"/>
    </row>
    <row r="43" spans="1:17" ht="12" customHeight="1" x14ac:dyDescent="0.2">
      <c r="A43" s="8"/>
      <c r="B43" s="7"/>
      <c r="C43" s="35"/>
      <c r="D43" s="4"/>
      <c r="E43" s="3"/>
      <c r="F43" s="3"/>
      <c r="G43" s="4"/>
      <c r="H43" s="3"/>
      <c r="I43" s="3"/>
      <c r="J43" s="4"/>
      <c r="K43" s="3"/>
      <c r="L43" s="3"/>
      <c r="M43" s="3"/>
      <c r="N43" s="3"/>
      <c r="O43" s="3"/>
      <c r="P43" s="3"/>
      <c r="Q43" s="3"/>
    </row>
    <row r="44" spans="1:17" ht="12" customHeight="1" x14ac:dyDescent="0.2">
      <c r="A44" s="8"/>
      <c r="B44" s="7"/>
      <c r="C44" s="35"/>
      <c r="D44" s="4"/>
      <c r="E44" s="3"/>
      <c r="F44" s="3"/>
      <c r="G44" s="4"/>
      <c r="H44" s="3"/>
      <c r="I44" s="3"/>
      <c r="J44" s="4"/>
      <c r="K44" s="3"/>
      <c r="L44" s="3"/>
      <c r="M44" s="4"/>
      <c r="N44" s="3"/>
      <c r="O44" s="3"/>
      <c r="P44" s="3"/>
      <c r="Q44" s="3"/>
    </row>
    <row r="45" spans="1:17" ht="12" customHeight="1" x14ac:dyDescent="0.2">
      <c r="A45" s="8"/>
      <c r="B45" s="7"/>
      <c r="C45" s="35"/>
      <c r="D45" s="4"/>
      <c r="E45" s="3"/>
      <c r="F45" s="3"/>
      <c r="G45" s="4"/>
      <c r="H45" s="3"/>
      <c r="I45" s="3"/>
      <c r="J45" s="4"/>
      <c r="K45" s="3"/>
      <c r="L45" s="3"/>
      <c r="M45" s="4"/>
      <c r="N45" s="3"/>
      <c r="O45" s="3"/>
      <c r="P45" s="4"/>
      <c r="Q45" s="3"/>
    </row>
    <row r="46" spans="1:17" ht="12" customHeight="1" x14ac:dyDescent="0.2">
      <c r="A46" s="8"/>
      <c r="B46" s="7"/>
      <c r="C46" s="35"/>
      <c r="D46" s="4"/>
      <c r="E46" s="3"/>
      <c r="F46" s="3"/>
      <c r="G46" s="4"/>
      <c r="H46" s="3"/>
      <c r="I46" s="3"/>
      <c r="J46" s="4"/>
      <c r="K46" s="3"/>
      <c r="L46" s="3"/>
      <c r="M46" s="4"/>
      <c r="N46" s="3"/>
      <c r="O46" s="3"/>
      <c r="P46" s="4"/>
      <c r="Q46" s="3"/>
    </row>
    <row r="47" spans="1:17" ht="12" customHeight="1" x14ac:dyDescent="0.2">
      <c r="A47" s="16" t="s">
        <v>2</v>
      </c>
      <c r="B47" s="7">
        <f>D49+G49+J49+M49+P49</f>
        <v>9960</v>
      </c>
      <c r="C47" s="35"/>
      <c r="D47" s="4"/>
      <c r="E47" s="3"/>
      <c r="F47" s="3"/>
      <c r="G47" s="4"/>
      <c r="H47" s="3"/>
      <c r="I47" s="3"/>
      <c r="J47" s="4"/>
      <c r="K47" s="3"/>
      <c r="L47" s="3"/>
      <c r="M47" s="4"/>
      <c r="N47" s="3"/>
      <c r="O47" s="3"/>
      <c r="P47" s="4"/>
      <c r="Q47" s="3"/>
    </row>
    <row r="48" spans="1:17" ht="12" customHeight="1" x14ac:dyDescent="0.2">
      <c r="A48" s="8"/>
      <c r="B48" s="7"/>
      <c r="C48" s="35"/>
      <c r="D48" s="4"/>
      <c r="E48" s="3"/>
      <c r="F48" s="3"/>
      <c r="G48" s="4"/>
      <c r="H48" s="3"/>
      <c r="I48" s="3"/>
      <c r="J48" s="4"/>
      <c r="K48" s="3"/>
      <c r="L48" s="3"/>
      <c r="M48" s="4"/>
      <c r="N48" s="3"/>
      <c r="O48" s="3"/>
      <c r="P48" s="4"/>
      <c r="Q48" s="3"/>
    </row>
    <row r="49" spans="1:17" ht="12" customHeight="1" thickBot="1" x14ac:dyDescent="0.25">
      <c r="A49" s="15" t="s">
        <v>1</v>
      </c>
      <c r="B49" s="14">
        <f>E49+H49+K49+N49+Q49</f>
        <v>0</v>
      </c>
      <c r="C49" s="56" t="s">
        <v>32</v>
      </c>
      <c r="D49" s="12">
        <f>SUM(D27:D48)</f>
        <v>780</v>
      </c>
      <c r="E49" s="12">
        <f>SUM(E27:E48)</f>
        <v>0</v>
      </c>
      <c r="F49" s="13" t="s">
        <v>32</v>
      </c>
      <c r="G49" s="12">
        <f>SUM(G27:G48)</f>
        <v>0</v>
      </c>
      <c r="H49" s="12">
        <f>SUM(H27:H48)</f>
        <v>0</v>
      </c>
      <c r="I49" s="13" t="s">
        <v>32</v>
      </c>
      <c r="J49" s="12">
        <f>SUM(J27:J48)</f>
        <v>0</v>
      </c>
      <c r="K49" s="12">
        <f>SUM(K27:K48)</f>
        <v>0</v>
      </c>
      <c r="L49" s="13" t="s">
        <v>32</v>
      </c>
      <c r="M49" s="12">
        <f>SUM(M27:M48)</f>
        <v>9180</v>
      </c>
      <c r="N49" s="12">
        <f>SUM(N27:N48)</f>
        <v>0</v>
      </c>
      <c r="O49" s="13" t="s">
        <v>32</v>
      </c>
      <c r="P49" s="12">
        <f>SUM(P27:P48)</f>
        <v>0</v>
      </c>
      <c r="Q49" s="12">
        <f>SUM(Q27:Q48)</f>
        <v>0</v>
      </c>
    </row>
    <row r="50" spans="1:17" ht="12" customHeight="1" x14ac:dyDescent="0.2">
      <c r="A50" s="8"/>
      <c r="B50" s="7"/>
      <c r="C50" s="57"/>
      <c r="D50" s="4"/>
      <c r="E50" s="3"/>
      <c r="F50" s="3"/>
      <c r="G50" s="4"/>
      <c r="H50" s="3"/>
      <c r="I50" s="3"/>
      <c r="J50" s="4"/>
      <c r="K50" s="3"/>
      <c r="L50" s="3"/>
      <c r="M50" s="4"/>
      <c r="N50" s="3"/>
      <c r="O50" s="3"/>
      <c r="P50" s="4"/>
      <c r="Q50" s="3"/>
    </row>
    <row r="51" spans="1:17" ht="12" customHeight="1" x14ac:dyDescent="0.2">
      <c r="A51" s="8" t="s">
        <v>54</v>
      </c>
      <c r="B51" s="7">
        <v>9</v>
      </c>
      <c r="C51" s="35" t="s">
        <v>613</v>
      </c>
      <c r="D51" s="4">
        <v>240</v>
      </c>
      <c r="E51" s="3"/>
      <c r="F51" s="3"/>
      <c r="G51" s="42"/>
      <c r="H51" s="3"/>
      <c r="I51" s="3"/>
      <c r="J51" s="4"/>
      <c r="K51" s="3"/>
      <c r="L51" s="45" t="s">
        <v>614</v>
      </c>
      <c r="M51" s="3">
        <v>2720</v>
      </c>
      <c r="N51" s="3"/>
      <c r="O51" s="3"/>
      <c r="P51" s="3">
        <v>0</v>
      </c>
      <c r="Q51" s="3"/>
    </row>
    <row r="52" spans="1:17" ht="12" customHeight="1" x14ac:dyDescent="0.2">
      <c r="A52" s="8"/>
      <c r="B52" s="7"/>
      <c r="C52" s="35"/>
      <c r="D52" s="4"/>
      <c r="E52" s="3"/>
      <c r="F52" s="3"/>
      <c r="G52" s="4"/>
      <c r="H52" s="3"/>
      <c r="I52" s="3"/>
      <c r="J52" s="4"/>
      <c r="K52" s="3"/>
      <c r="L52" s="3"/>
      <c r="M52" s="4"/>
      <c r="N52" s="3"/>
      <c r="O52" s="3"/>
      <c r="P52" s="4"/>
      <c r="Q52" s="3"/>
    </row>
    <row r="53" spans="1:17" ht="12" customHeight="1" x14ac:dyDescent="0.2">
      <c r="A53" s="8"/>
      <c r="B53" s="7"/>
      <c r="C53" s="35"/>
      <c r="D53" s="4"/>
      <c r="E53" s="3"/>
      <c r="F53" s="3"/>
      <c r="G53" s="4"/>
      <c r="H53" s="3"/>
      <c r="I53" s="3"/>
      <c r="J53" s="4"/>
      <c r="K53" s="3"/>
      <c r="L53" s="3"/>
      <c r="M53" s="4"/>
      <c r="N53" s="3"/>
      <c r="O53" s="3"/>
      <c r="P53" s="4"/>
      <c r="Q53" s="3"/>
    </row>
    <row r="54" spans="1:17" ht="12" customHeight="1" x14ac:dyDescent="0.2">
      <c r="A54" s="8"/>
      <c r="B54" s="7"/>
      <c r="C54" s="35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  <c r="Q54" s="3"/>
    </row>
    <row r="55" spans="1:17" ht="12" customHeight="1" x14ac:dyDescent="0.2">
      <c r="A55" s="16" t="s">
        <v>2</v>
      </c>
      <c r="B55" s="7">
        <f>D57+G57+J57+M57+P57</f>
        <v>2960</v>
      </c>
      <c r="C55" s="35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  <c r="Q55" s="3"/>
    </row>
    <row r="56" spans="1:17" ht="12" customHeight="1" x14ac:dyDescent="0.2">
      <c r="A56" s="8"/>
      <c r="B56" s="7"/>
      <c r="C56" s="35"/>
      <c r="D56" s="4"/>
      <c r="E56" s="3"/>
      <c r="F56" s="3"/>
      <c r="G56" s="4"/>
      <c r="H56" s="3"/>
      <c r="I56" s="3"/>
      <c r="J56" s="4"/>
      <c r="K56" s="3"/>
      <c r="L56" s="3"/>
      <c r="M56" s="4"/>
      <c r="N56" s="3"/>
      <c r="O56" s="3"/>
      <c r="P56" s="4"/>
      <c r="Q56" s="3"/>
    </row>
    <row r="57" spans="1:17" ht="12" customHeight="1" thickBot="1" x14ac:dyDescent="0.25">
      <c r="A57" s="15" t="s">
        <v>1</v>
      </c>
      <c r="B57" s="14">
        <f>E57+H57+K57+N57+Q57</f>
        <v>0</v>
      </c>
      <c r="C57" s="56" t="s">
        <v>32</v>
      </c>
      <c r="D57" s="12">
        <f>SUM(D51:D56)</f>
        <v>240</v>
      </c>
      <c r="E57" s="12">
        <f>SUM(E51:E56)</f>
        <v>0</v>
      </c>
      <c r="F57" s="13" t="s">
        <v>32</v>
      </c>
      <c r="G57" s="12">
        <f>SUM(G51:G56)</f>
        <v>0</v>
      </c>
      <c r="H57" s="12">
        <f>SUM(H51:H56)</f>
        <v>0</v>
      </c>
      <c r="I57" s="13" t="s">
        <v>32</v>
      </c>
      <c r="J57" s="12">
        <f>SUM(J51:J56)</f>
        <v>0</v>
      </c>
      <c r="K57" s="12">
        <f>SUM(K51:K56)</f>
        <v>0</v>
      </c>
      <c r="L57" s="13" t="s">
        <v>32</v>
      </c>
      <c r="M57" s="12">
        <f>SUM(M51:M56)</f>
        <v>2720</v>
      </c>
      <c r="N57" s="12">
        <f>SUM(N51:N56)</f>
        <v>0</v>
      </c>
      <c r="O57" s="13" t="s">
        <v>32</v>
      </c>
      <c r="P57" s="12">
        <f>SUM(P51:P56)</f>
        <v>0</v>
      </c>
      <c r="Q57" s="12">
        <f>SUM(Q51:Q56)</f>
        <v>0</v>
      </c>
    </row>
    <row r="58" spans="1:17" ht="12" customHeight="1" x14ac:dyDescent="0.2">
      <c r="A58" s="8"/>
      <c r="B58" s="7"/>
      <c r="C58" s="57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</row>
    <row r="59" spans="1:17" ht="12" customHeight="1" x14ac:dyDescent="0.2">
      <c r="A59" s="6"/>
      <c r="B59" s="5"/>
      <c r="C59" s="64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</row>
    <row r="60" spans="1:17" x14ac:dyDescent="0.2">
      <c r="C60" s="34" t="s">
        <v>53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</row>
    <row r="61" spans="1:17" x14ac:dyDescent="0.2">
      <c r="B61" s="33"/>
      <c r="C61" s="34" t="s">
        <v>52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  <row r="62" spans="1:17" x14ac:dyDescent="0.2">
      <c r="B62" s="33"/>
    </row>
    <row r="63" spans="1:17" x14ac:dyDescent="0.2">
      <c r="E63" s="33"/>
      <c r="H63" s="33"/>
    </row>
  </sheetData>
  <mergeCells count="28">
    <mergeCell ref="O5:P7"/>
    <mergeCell ref="Q5:Q7"/>
    <mergeCell ref="N6:N7"/>
    <mergeCell ref="H5:J7"/>
    <mergeCell ref="K5:K7"/>
    <mergeCell ref="L5:M7"/>
    <mergeCell ref="A5:C7"/>
    <mergeCell ref="D5:E7"/>
    <mergeCell ref="F5:G7"/>
    <mergeCell ref="F4:G4"/>
    <mergeCell ref="H4:J4"/>
    <mergeCell ref="F1:L1"/>
    <mergeCell ref="M2:N3"/>
    <mergeCell ref="O2:Q3"/>
    <mergeCell ref="A4:C4"/>
    <mergeCell ref="D4:E4"/>
    <mergeCell ref="L4:N4"/>
    <mergeCell ref="O4:P4"/>
    <mergeCell ref="I9:K9"/>
    <mergeCell ref="L9:N9"/>
    <mergeCell ref="O9:Q9"/>
    <mergeCell ref="C9:E9"/>
    <mergeCell ref="F9:H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firstPageNumber="3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4EF3-49ED-4151-AE4A-42DE41140E2C}">
  <dimension ref="A1:T61"/>
  <sheetViews>
    <sheetView showZeros="0" topLeftCell="A24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9" width="9" style="1"/>
    <col min="20" max="20" width="10.36328125" style="1" bestFit="1" customWidth="1"/>
    <col min="21" max="16384" width="9" style="1"/>
  </cols>
  <sheetData>
    <row r="1" spans="1:20" ht="24" customHeight="1" x14ac:dyDescent="0.35">
      <c r="A1" s="31" t="s">
        <v>40</v>
      </c>
      <c r="B1" s="37" t="s">
        <v>485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20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20" ht="6.65" customHeight="1" thickBot="1" x14ac:dyDescent="0.25">
      <c r="M3" s="153"/>
      <c r="N3" s="153"/>
      <c r="O3" s="131"/>
      <c r="P3" s="131"/>
      <c r="Q3" s="131"/>
    </row>
    <row r="4" spans="1:20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20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築上郡・豊前市!L5</f>
        <v>0</v>
      </c>
      <c r="M5" s="157"/>
      <c r="N5" s="25"/>
      <c r="O5" s="146"/>
      <c r="P5" s="146"/>
      <c r="Q5" s="154"/>
      <c r="S5" s="162"/>
      <c r="T5" s="162"/>
    </row>
    <row r="6" spans="1:20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  <c r="S6" s="162"/>
      <c r="T6" s="162"/>
    </row>
    <row r="7" spans="1:20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20" ht="8.15" customHeight="1" x14ac:dyDescent="0.2"/>
    <row r="9" spans="1:20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  <c r="R9" s="136" t="s">
        <v>114</v>
      </c>
      <c r="S9" s="136"/>
      <c r="T9" s="136"/>
    </row>
    <row r="10" spans="1:20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  <c r="R10" s="136" t="s">
        <v>510</v>
      </c>
      <c r="S10" s="136"/>
      <c r="T10" s="136"/>
    </row>
    <row r="11" spans="1:20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  <c r="R11" s="19" t="s">
        <v>39</v>
      </c>
      <c r="S11" s="19" t="s">
        <v>38</v>
      </c>
      <c r="T11" s="19" t="s">
        <v>37</v>
      </c>
    </row>
    <row r="12" spans="1:20" ht="12" customHeight="1" x14ac:dyDescent="0.2">
      <c r="A12" s="18" t="s">
        <v>61</v>
      </c>
      <c r="B12" s="17">
        <v>10</v>
      </c>
      <c r="C12" s="35" t="s">
        <v>560</v>
      </c>
      <c r="D12" s="3">
        <v>330</v>
      </c>
      <c r="E12" s="3"/>
      <c r="F12" s="45" t="s">
        <v>615</v>
      </c>
      <c r="G12" s="50">
        <v>660</v>
      </c>
      <c r="H12" s="3"/>
      <c r="I12" s="3" t="s">
        <v>616</v>
      </c>
      <c r="J12" s="3">
        <v>430</v>
      </c>
      <c r="K12" s="3"/>
      <c r="L12" s="45" t="s">
        <v>617</v>
      </c>
      <c r="M12" s="3">
        <v>2480</v>
      </c>
      <c r="N12" s="3"/>
      <c r="O12" s="3"/>
      <c r="P12" s="3"/>
      <c r="Q12" s="3"/>
      <c r="R12" s="3" t="s">
        <v>511</v>
      </c>
      <c r="S12" s="3">
        <v>200</v>
      </c>
      <c r="T12" s="3"/>
    </row>
    <row r="13" spans="1:20" ht="12" customHeight="1" x14ac:dyDescent="0.2">
      <c r="A13" s="8"/>
      <c r="B13" s="7"/>
      <c r="C13" s="35" t="s">
        <v>240</v>
      </c>
      <c r="D13" s="3">
        <v>1470</v>
      </c>
      <c r="E13" s="3"/>
      <c r="F13" s="45" t="s">
        <v>618</v>
      </c>
      <c r="G13" s="50">
        <v>350</v>
      </c>
      <c r="H13" s="3"/>
      <c r="I13" s="3" t="s">
        <v>535</v>
      </c>
      <c r="J13" s="3">
        <v>50</v>
      </c>
      <c r="K13" s="3"/>
      <c r="L13" s="45" t="s">
        <v>619</v>
      </c>
      <c r="M13" s="3">
        <v>1240</v>
      </c>
      <c r="N13" s="3"/>
      <c r="O13" s="3"/>
      <c r="P13" s="3"/>
      <c r="Q13" s="3"/>
      <c r="R13" s="3" t="s">
        <v>512</v>
      </c>
      <c r="S13" s="3">
        <v>320</v>
      </c>
      <c r="T13" s="3"/>
    </row>
    <row r="14" spans="1:20" ht="12" customHeight="1" x14ac:dyDescent="0.2">
      <c r="A14" s="8"/>
      <c r="B14" s="7"/>
      <c r="C14" s="35" t="s">
        <v>620</v>
      </c>
      <c r="D14" s="3">
        <v>640</v>
      </c>
      <c r="E14" s="3"/>
      <c r="F14" s="45" t="s">
        <v>621</v>
      </c>
      <c r="G14" s="50">
        <v>750</v>
      </c>
      <c r="H14" s="3"/>
      <c r="I14" s="45" t="s">
        <v>426</v>
      </c>
      <c r="J14" s="3">
        <v>540</v>
      </c>
      <c r="K14" s="3"/>
      <c r="L14" s="45" t="s">
        <v>622</v>
      </c>
      <c r="M14" s="3">
        <v>1090</v>
      </c>
      <c r="N14" s="3"/>
      <c r="O14" s="41"/>
      <c r="P14" s="3"/>
      <c r="Q14" s="3"/>
      <c r="R14" s="41" t="s">
        <v>513</v>
      </c>
      <c r="S14" s="3">
        <v>650</v>
      </c>
      <c r="T14" s="3"/>
    </row>
    <row r="15" spans="1:20" ht="12" customHeight="1" x14ac:dyDescent="0.2">
      <c r="A15" s="8"/>
      <c r="B15" s="7"/>
      <c r="C15" s="35" t="s">
        <v>566</v>
      </c>
      <c r="D15" s="3">
        <v>260</v>
      </c>
      <c r="E15" s="3"/>
      <c r="F15" s="45" t="s">
        <v>623</v>
      </c>
      <c r="G15" s="50">
        <v>260</v>
      </c>
      <c r="H15" s="3"/>
      <c r="I15" s="3" t="s">
        <v>624</v>
      </c>
      <c r="J15" s="3">
        <v>30</v>
      </c>
      <c r="K15" s="3"/>
      <c r="L15" s="45" t="s">
        <v>625</v>
      </c>
      <c r="M15" s="3">
        <v>1070</v>
      </c>
      <c r="N15" s="3"/>
      <c r="O15" s="3"/>
      <c r="P15" s="3"/>
      <c r="Q15" s="3"/>
      <c r="R15" s="3" t="s">
        <v>514</v>
      </c>
      <c r="S15" s="3">
        <v>300</v>
      </c>
      <c r="T15" s="3"/>
    </row>
    <row r="16" spans="1:20" ht="12" customHeight="1" x14ac:dyDescent="0.2">
      <c r="A16" s="8"/>
      <c r="B16" s="7"/>
      <c r="C16" s="35" t="s">
        <v>626</v>
      </c>
      <c r="D16" s="3">
        <v>600</v>
      </c>
      <c r="E16" s="3"/>
      <c r="F16" s="45" t="s">
        <v>627</v>
      </c>
      <c r="G16" s="50">
        <v>280</v>
      </c>
      <c r="H16" s="3"/>
      <c r="I16" s="3" t="s">
        <v>628</v>
      </c>
      <c r="J16" s="3">
        <v>30</v>
      </c>
      <c r="K16" s="3"/>
      <c r="L16" s="45" t="s">
        <v>629</v>
      </c>
      <c r="M16" s="3">
        <v>1370</v>
      </c>
      <c r="N16" s="3"/>
      <c r="O16" s="3"/>
      <c r="P16" s="3"/>
      <c r="Q16" s="3"/>
      <c r="R16" s="3" t="s">
        <v>515</v>
      </c>
      <c r="S16" s="3">
        <v>200</v>
      </c>
      <c r="T16" s="3"/>
    </row>
    <row r="17" spans="1:20" ht="12" customHeight="1" x14ac:dyDescent="0.2">
      <c r="A17" s="8"/>
      <c r="B17" s="7"/>
      <c r="C17" s="35" t="s">
        <v>528</v>
      </c>
      <c r="D17" s="3">
        <v>1350</v>
      </c>
      <c r="E17" s="3"/>
      <c r="F17" s="45" t="s">
        <v>630</v>
      </c>
      <c r="G17" s="50">
        <v>840</v>
      </c>
      <c r="H17" s="3"/>
      <c r="I17" s="3"/>
      <c r="J17" s="3"/>
      <c r="K17" s="3"/>
      <c r="L17" s="45" t="s">
        <v>631</v>
      </c>
      <c r="M17" s="3">
        <v>1040</v>
      </c>
      <c r="N17" s="3"/>
      <c r="O17" s="3"/>
      <c r="P17" s="3"/>
      <c r="Q17" s="3"/>
      <c r="R17" s="3" t="s">
        <v>516</v>
      </c>
      <c r="S17" s="3">
        <v>400</v>
      </c>
      <c r="T17" s="3"/>
    </row>
    <row r="18" spans="1:20" ht="12" customHeight="1" x14ac:dyDescent="0.2">
      <c r="A18" s="8"/>
      <c r="B18" s="7"/>
      <c r="C18" s="35" t="s">
        <v>632</v>
      </c>
      <c r="D18" s="3">
        <v>550</v>
      </c>
      <c r="E18" s="3"/>
      <c r="F18" s="45" t="s">
        <v>633</v>
      </c>
      <c r="G18" s="50">
        <v>100</v>
      </c>
      <c r="H18" s="3"/>
      <c r="I18" s="3"/>
      <c r="J18" s="3"/>
      <c r="K18" s="3"/>
      <c r="L18" s="54" t="s">
        <v>634</v>
      </c>
      <c r="M18" s="3">
        <v>2620</v>
      </c>
      <c r="N18" s="3"/>
      <c r="O18" s="3"/>
      <c r="P18" s="3"/>
      <c r="Q18" s="3"/>
      <c r="R18" s="3" t="s">
        <v>517</v>
      </c>
      <c r="S18" s="3">
        <v>200</v>
      </c>
      <c r="T18" s="3"/>
    </row>
    <row r="19" spans="1:20" ht="12" customHeight="1" x14ac:dyDescent="0.2">
      <c r="A19" s="8"/>
      <c r="B19" s="7"/>
      <c r="C19" s="35" t="s">
        <v>535</v>
      </c>
      <c r="D19" s="3">
        <v>640</v>
      </c>
      <c r="E19" s="3"/>
      <c r="F19" s="45"/>
      <c r="G19" s="50"/>
      <c r="H19" s="3"/>
      <c r="I19" s="3"/>
      <c r="J19" s="3"/>
      <c r="K19" s="3"/>
      <c r="L19" s="45" t="s">
        <v>427</v>
      </c>
      <c r="M19" s="3">
        <v>1780</v>
      </c>
      <c r="N19" s="3"/>
      <c r="O19" s="3"/>
      <c r="P19" s="3"/>
      <c r="Q19" s="3"/>
      <c r="R19" s="3" t="s">
        <v>518</v>
      </c>
      <c r="S19" s="3">
        <v>450</v>
      </c>
      <c r="T19" s="3"/>
    </row>
    <row r="20" spans="1:20" ht="12" customHeight="1" x14ac:dyDescent="0.2">
      <c r="A20" s="8"/>
      <c r="B20" s="7"/>
      <c r="C20" s="35" t="s">
        <v>635</v>
      </c>
      <c r="D20" s="3">
        <v>130</v>
      </c>
      <c r="E20" s="3"/>
      <c r="F20" s="45"/>
      <c r="G20" s="50"/>
      <c r="H20" s="3"/>
      <c r="I20" s="3"/>
      <c r="J20" s="3"/>
      <c r="K20" s="3"/>
      <c r="L20" s="45" t="s">
        <v>428</v>
      </c>
      <c r="M20" s="3">
        <v>1340</v>
      </c>
      <c r="N20" s="3"/>
      <c r="O20" s="3"/>
      <c r="P20" s="3"/>
      <c r="Q20" s="3"/>
      <c r="R20" s="3" t="s">
        <v>519</v>
      </c>
      <c r="S20" s="3">
        <v>400</v>
      </c>
      <c r="T20" s="3"/>
    </row>
    <row r="21" spans="1:20" ht="12" customHeight="1" x14ac:dyDescent="0.2">
      <c r="A21" s="8"/>
      <c r="B21" s="7"/>
      <c r="C21" s="35" t="s">
        <v>533</v>
      </c>
      <c r="D21" s="3">
        <v>650</v>
      </c>
      <c r="E21" s="3"/>
      <c r="F21" s="45"/>
      <c r="G21" s="3"/>
      <c r="H21" s="3"/>
      <c r="I21" s="3"/>
      <c r="J21" s="3"/>
      <c r="K21" s="3"/>
      <c r="L21" s="45" t="s">
        <v>636</v>
      </c>
      <c r="M21" s="3">
        <v>2930</v>
      </c>
      <c r="N21" s="3"/>
      <c r="O21" s="41"/>
      <c r="P21" s="3"/>
      <c r="Q21" s="3"/>
      <c r="R21" s="41" t="s">
        <v>520</v>
      </c>
      <c r="S21" s="3">
        <v>200</v>
      </c>
      <c r="T21" s="3"/>
    </row>
    <row r="22" spans="1:20" ht="12" customHeight="1" x14ac:dyDescent="0.2">
      <c r="A22" s="8"/>
      <c r="B22" s="7"/>
      <c r="C22" s="35" t="s">
        <v>532</v>
      </c>
      <c r="D22" s="3">
        <v>850</v>
      </c>
      <c r="E22" s="3"/>
      <c r="F22" s="45"/>
      <c r="G22" s="3"/>
      <c r="H22" s="3"/>
      <c r="I22" s="3"/>
      <c r="J22" s="3"/>
      <c r="K22" s="3"/>
      <c r="L22" s="45" t="s">
        <v>637</v>
      </c>
      <c r="M22" s="3">
        <v>1920</v>
      </c>
      <c r="N22" s="3"/>
      <c r="O22" s="3"/>
      <c r="P22" s="3"/>
      <c r="Q22" s="3"/>
      <c r="R22" s="3" t="s">
        <v>521</v>
      </c>
      <c r="S22" s="3">
        <v>200</v>
      </c>
      <c r="T22" s="3"/>
    </row>
    <row r="23" spans="1:20" ht="12" customHeight="1" x14ac:dyDescent="0.2">
      <c r="A23" s="8"/>
      <c r="B23" s="7"/>
      <c r="C23" s="35" t="s">
        <v>530</v>
      </c>
      <c r="D23" s="3">
        <v>780</v>
      </c>
      <c r="E23" s="3"/>
      <c r="F23" s="45"/>
      <c r="G23" s="3"/>
      <c r="H23" s="3"/>
      <c r="I23" s="3"/>
      <c r="J23" s="3"/>
      <c r="K23" s="3"/>
      <c r="L23" s="40" t="s">
        <v>638</v>
      </c>
      <c r="M23" s="3">
        <v>770</v>
      </c>
      <c r="N23" s="3"/>
      <c r="O23" s="3"/>
      <c r="P23" s="3"/>
      <c r="Q23" s="3"/>
      <c r="R23" s="3" t="s">
        <v>522</v>
      </c>
      <c r="S23" s="3">
        <v>300</v>
      </c>
      <c r="T23" s="3"/>
    </row>
    <row r="24" spans="1:20" ht="12" customHeight="1" x14ac:dyDescent="0.2">
      <c r="A24" s="8"/>
      <c r="B24" s="7"/>
      <c r="C24" s="35" t="s">
        <v>639</v>
      </c>
      <c r="D24" s="3">
        <v>840</v>
      </c>
      <c r="E24" s="3"/>
      <c r="F24" s="45"/>
      <c r="G24" s="3"/>
      <c r="H24" s="3"/>
      <c r="I24" s="3"/>
      <c r="J24" s="3"/>
      <c r="K24" s="3"/>
      <c r="L24" s="45" t="s">
        <v>640</v>
      </c>
      <c r="M24" s="3">
        <v>1530</v>
      </c>
      <c r="N24" s="3"/>
      <c r="O24" s="3"/>
      <c r="P24" s="3"/>
      <c r="Q24" s="3"/>
      <c r="R24" s="3" t="s">
        <v>523</v>
      </c>
      <c r="S24" s="3">
        <v>200</v>
      </c>
      <c r="T24" s="3"/>
    </row>
    <row r="25" spans="1:20" ht="12" customHeight="1" x14ac:dyDescent="0.2">
      <c r="A25" s="8"/>
      <c r="B25" s="7"/>
      <c r="C25" s="35" t="s">
        <v>524</v>
      </c>
      <c r="D25" s="3">
        <v>1480</v>
      </c>
      <c r="E25" s="3"/>
      <c r="F25" s="45"/>
      <c r="G25" s="3"/>
      <c r="H25" s="3"/>
      <c r="I25" s="3"/>
      <c r="J25" s="3"/>
      <c r="K25" s="3"/>
      <c r="L25" s="45" t="s">
        <v>641</v>
      </c>
      <c r="M25" s="3">
        <v>1430</v>
      </c>
      <c r="N25" s="3"/>
      <c r="O25" s="3"/>
      <c r="P25" s="3"/>
      <c r="Q25" s="3"/>
      <c r="R25" s="3" t="s">
        <v>525</v>
      </c>
      <c r="S25" s="3">
        <v>320</v>
      </c>
      <c r="T25" s="3"/>
    </row>
    <row r="26" spans="1:20" ht="12" customHeight="1" x14ac:dyDescent="0.2">
      <c r="A26" s="8"/>
      <c r="B26" s="7"/>
      <c r="C26" s="35"/>
      <c r="D26" s="3"/>
      <c r="E26" s="3"/>
      <c r="F26" s="45"/>
      <c r="G26" s="3"/>
      <c r="H26" s="3"/>
      <c r="I26" s="3"/>
      <c r="J26" s="3"/>
      <c r="K26" s="3"/>
      <c r="L26" s="45" t="s">
        <v>642</v>
      </c>
      <c r="M26" s="3">
        <v>1220</v>
      </c>
      <c r="N26" s="3"/>
      <c r="O26" s="3"/>
      <c r="P26" s="3"/>
      <c r="Q26" s="3"/>
      <c r="R26" s="3" t="s">
        <v>526</v>
      </c>
      <c r="S26" s="3">
        <v>340</v>
      </c>
      <c r="T26" s="3"/>
    </row>
    <row r="27" spans="1:20" ht="12" customHeight="1" x14ac:dyDescent="0.2">
      <c r="A27" s="8"/>
      <c r="B27" s="7"/>
      <c r="C27" s="35"/>
      <c r="D27" s="3"/>
      <c r="E27" s="3"/>
      <c r="F27" s="45"/>
      <c r="G27" s="3"/>
      <c r="H27" s="3"/>
      <c r="I27" s="3"/>
      <c r="J27" s="3"/>
      <c r="K27" s="3"/>
      <c r="L27" s="45" t="s">
        <v>643</v>
      </c>
      <c r="M27" s="3">
        <v>1560</v>
      </c>
      <c r="N27" s="3"/>
      <c r="O27" s="3"/>
      <c r="P27" s="3"/>
      <c r="Q27" s="3"/>
      <c r="R27" s="3" t="s">
        <v>527</v>
      </c>
      <c r="S27" s="3">
        <v>350</v>
      </c>
      <c r="T27" s="3"/>
    </row>
    <row r="28" spans="1:20" ht="12" customHeight="1" x14ac:dyDescent="0.2">
      <c r="A28" s="8"/>
      <c r="B28" s="7"/>
      <c r="C28" s="35"/>
      <c r="D28" s="3"/>
      <c r="E28" s="3"/>
      <c r="F28" s="45"/>
      <c r="G28" s="3"/>
      <c r="H28" s="3"/>
      <c r="I28" s="3"/>
      <c r="J28" s="3"/>
      <c r="K28" s="3"/>
      <c r="L28" s="45" t="s">
        <v>644</v>
      </c>
      <c r="M28" s="3">
        <v>1200</v>
      </c>
      <c r="N28" s="3"/>
      <c r="O28" s="3"/>
      <c r="P28" s="3"/>
      <c r="Q28" s="3"/>
      <c r="R28" s="3" t="s">
        <v>528</v>
      </c>
      <c r="S28" s="3">
        <v>400</v>
      </c>
      <c r="T28" s="3"/>
    </row>
    <row r="29" spans="1:20" ht="12" customHeight="1" x14ac:dyDescent="0.2">
      <c r="A29" s="8"/>
      <c r="B29" s="7"/>
      <c r="C29" s="35"/>
      <c r="D29" s="3"/>
      <c r="E29" s="3"/>
      <c r="F29" s="45"/>
      <c r="G29" s="3"/>
      <c r="H29" s="3"/>
      <c r="I29" s="3"/>
      <c r="J29" s="3"/>
      <c r="K29" s="3"/>
      <c r="L29" s="45"/>
      <c r="M29" s="3"/>
      <c r="N29" s="3"/>
      <c r="O29" s="3"/>
      <c r="P29" s="3"/>
      <c r="Q29" s="3"/>
      <c r="R29" s="3" t="s">
        <v>529</v>
      </c>
      <c r="S29" s="3">
        <v>100</v>
      </c>
      <c r="T29" s="3"/>
    </row>
    <row r="30" spans="1:20" ht="12" customHeight="1" x14ac:dyDescent="0.2">
      <c r="A30" s="8"/>
      <c r="B30" s="7"/>
      <c r="C30" s="35"/>
      <c r="D30" s="3"/>
      <c r="E30" s="3"/>
      <c r="F30" s="45"/>
      <c r="G30" s="3"/>
      <c r="H30" s="3"/>
      <c r="I30" s="3"/>
      <c r="J30" s="3"/>
      <c r="K30" s="3"/>
      <c r="L30" s="45"/>
      <c r="M30" s="3"/>
      <c r="N30" s="3"/>
      <c r="O30" s="3"/>
      <c r="P30" s="3"/>
      <c r="Q30" s="3"/>
      <c r="R30" s="3" t="s">
        <v>530</v>
      </c>
      <c r="S30" s="3">
        <v>350</v>
      </c>
      <c r="T30" s="3"/>
    </row>
    <row r="31" spans="1:20" ht="12" customHeight="1" x14ac:dyDescent="0.2">
      <c r="A31" s="8"/>
      <c r="B31" s="7"/>
      <c r="C31" s="35"/>
      <c r="D31" s="3"/>
      <c r="E31" s="3"/>
      <c r="F31" s="45"/>
      <c r="G31" s="3"/>
      <c r="H31" s="3"/>
      <c r="I31" s="3"/>
      <c r="J31" s="3"/>
      <c r="K31" s="3"/>
      <c r="L31" s="45"/>
      <c r="M31" s="3"/>
      <c r="N31" s="3"/>
      <c r="O31" s="3"/>
      <c r="P31" s="3"/>
      <c r="Q31" s="3"/>
      <c r="R31" s="3" t="s">
        <v>531</v>
      </c>
      <c r="S31" s="3">
        <v>200</v>
      </c>
      <c r="T31" s="3"/>
    </row>
    <row r="32" spans="1:20" ht="12" customHeight="1" x14ac:dyDescent="0.2">
      <c r="A32" s="8"/>
      <c r="B32" s="7"/>
      <c r="C32" s="35"/>
      <c r="D32" s="3"/>
      <c r="E32" s="3"/>
      <c r="F32" s="45"/>
      <c r="G32" s="3"/>
      <c r="H32" s="3"/>
      <c r="I32" s="3"/>
      <c r="J32" s="3"/>
      <c r="K32" s="3"/>
      <c r="L32" s="45"/>
      <c r="M32" s="3"/>
      <c r="N32" s="3"/>
      <c r="O32" s="3"/>
      <c r="P32" s="3"/>
      <c r="Q32" s="3"/>
      <c r="R32" s="3" t="s">
        <v>532</v>
      </c>
      <c r="S32" s="3">
        <v>490</v>
      </c>
      <c r="T32" s="3"/>
    </row>
    <row r="33" spans="1:20" ht="12" customHeight="1" x14ac:dyDescent="0.2">
      <c r="A33" s="8"/>
      <c r="B33" s="7"/>
      <c r="C33" s="35"/>
      <c r="D33" s="3"/>
      <c r="E33" s="3"/>
      <c r="F33" s="45"/>
      <c r="G33" s="3"/>
      <c r="H33" s="3"/>
      <c r="I33" s="3"/>
      <c r="J33" s="3"/>
      <c r="K33" s="3"/>
      <c r="L33" s="45"/>
      <c r="M33" s="3"/>
      <c r="N33" s="3"/>
      <c r="O33" s="3"/>
      <c r="P33" s="3"/>
      <c r="Q33" s="3"/>
      <c r="R33" s="3" t="s">
        <v>533</v>
      </c>
      <c r="S33" s="3">
        <v>300</v>
      </c>
      <c r="T33" s="3"/>
    </row>
    <row r="34" spans="1:20" ht="12" customHeight="1" x14ac:dyDescent="0.2">
      <c r="A34" s="8"/>
      <c r="B34" s="7"/>
      <c r="C34" s="35"/>
      <c r="D34" s="3"/>
      <c r="E34" s="3"/>
      <c r="F34" s="45"/>
      <c r="G34" s="3"/>
      <c r="H34" s="3"/>
      <c r="I34" s="3"/>
      <c r="J34" s="3"/>
      <c r="K34" s="3"/>
      <c r="L34" s="45"/>
      <c r="M34" s="3"/>
      <c r="N34" s="3"/>
      <c r="O34" s="3"/>
      <c r="P34" s="3"/>
      <c r="Q34" s="3"/>
      <c r="R34" s="3" t="s">
        <v>534</v>
      </c>
      <c r="S34" s="3">
        <v>150</v>
      </c>
      <c r="T34" s="3"/>
    </row>
    <row r="35" spans="1:20" ht="12" customHeight="1" x14ac:dyDescent="0.2">
      <c r="A35" s="8"/>
      <c r="B35" s="7"/>
      <c r="C35" s="35"/>
      <c r="D35" s="3"/>
      <c r="E35" s="3"/>
      <c r="F35" s="45"/>
      <c r="G35" s="3"/>
      <c r="H35" s="3"/>
      <c r="I35" s="3"/>
      <c r="J35" s="3"/>
      <c r="K35" s="3"/>
      <c r="L35" s="45"/>
      <c r="M35" s="3"/>
      <c r="N35" s="3"/>
      <c r="O35" s="3"/>
      <c r="P35" s="3"/>
      <c r="Q35" s="3"/>
      <c r="R35" s="3" t="s">
        <v>535</v>
      </c>
      <c r="S35" s="3">
        <v>300</v>
      </c>
      <c r="T35" s="3"/>
    </row>
    <row r="36" spans="1:20" ht="12" customHeight="1" x14ac:dyDescent="0.2">
      <c r="A36" s="8"/>
      <c r="B36" s="7"/>
      <c r="C36" s="35"/>
      <c r="D36" s="3"/>
      <c r="E36" s="3"/>
      <c r="F36" s="45"/>
      <c r="G36" s="3"/>
      <c r="H36" s="3"/>
      <c r="I36" s="3"/>
      <c r="J36" s="3"/>
      <c r="K36" s="3"/>
      <c r="L36" s="45"/>
      <c r="M36" s="3"/>
      <c r="N36" s="3"/>
      <c r="O36" s="3"/>
      <c r="P36" s="3"/>
      <c r="Q36" s="3"/>
      <c r="R36" s="3" t="s">
        <v>536</v>
      </c>
      <c r="S36" s="3">
        <v>450</v>
      </c>
      <c r="T36" s="3"/>
    </row>
    <row r="37" spans="1:20" ht="12" customHeight="1" x14ac:dyDescent="0.2">
      <c r="A37" s="8"/>
      <c r="B37" s="7"/>
      <c r="C37" s="3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 t="s">
        <v>537</v>
      </c>
      <c r="S37" s="3">
        <v>150</v>
      </c>
      <c r="T37" s="3"/>
    </row>
    <row r="38" spans="1:20" ht="12" customHeight="1" x14ac:dyDescent="0.2">
      <c r="A38" s="8"/>
      <c r="B38" s="7"/>
      <c r="C38" s="35"/>
      <c r="D38" s="4"/>
      <c r="E38" s="3"/>
      <c r="F38" s="3"/>
      <c r="G38" s="4"/>
      <c r="H38" s="3"/>
      <c r="I38" s="3"/>
      <c r="J38" s="3"/>
      <c r="K38" s="3"/>
      <c r="L38" s="3"/>
      <c r="M38" s="4"/>
      <c r="N38" s="3"/>
      <c r="O38" s="3"/>
      <c r="P38" s="3"/>
      <c r="Q38" s="3"/>
      <c r="R38" s="3"/>
      <c r="S38" s="3"/>
      <c r="T38" s="3"/>
    </row>
    <row r="39" spans="1:20" ht="12" customHeight="1" x14ac:dyDescent="0.2">
      <c r="A39" s="8"/>
      <c r="B39" s="7"/>
      <c r="C39" s="35"/>
      <c r="D39" s="4"/>
      <c r="E39" s="3"/>
      <c r="F39" s="3"/>
      <c r="G39" s="4"/>
      <c r="H39" s="3"/>
      <c r="I39" s="3"/>
      <c r="J39" s="4"/>
      <c r="K39" s="3"/>
      <c r="L39" s="3"/>
      <c r="M39" s="4"/>
      <c r="N39" s="3"/>
      <c r="O39" s="3"/>
      <c r="P39" s="3"/>
      <c r="Q39" s="3"/>
      <c r="R39" s="3"/>
      <c r="S39" s="3"/>
      <c r="T39" s="3"/>
    </row>
    <row r="40" spans="1:20" ht="12" customHeight="1" x14ac:dyDescent="0.2">
      <c r="A40" s="8"/>
      <c r="B40" s="7"/>
      <c r="C40" s="35"/>
      <c r="D40" s="4"/>
      <c r="E40" s="3"/>
      <c r="F40" s="3"/>
      <c r="G40" s="4"/>
      <c r="H40" s="3"/>
      <c r="I40" s="3"/>
      <c r="J40" s="4"/>
      <c r="K40" s="3"/>
      <c r="L40" s="3"/>
      <c r="M40" s="4"/>
      <c r="N40" s="3"/>
      <c r="O40" s="3"/>
      <c r="P40" s="4"/>
      <c r="Q40" s="3"/>
      <c r="R40" s="3"/>
      <c r="S40" s="4"/>
      <c r="T40" s="3"/>
    </row>
    <row r="41" spans="1:20" ht="12" customHeight="1" x14ac:dyDescent="0.2">
      <c r="A41" s="16" t="s">
        <v>2</v>
      </c>
      <c r="B41" s="7">
        <f>D43+G43+J43+M43+P43+S43</f>
        <v>49400</v>
      </c>
      <c r="C41" s="35"/>
      <c r="D41" s="4"/>
      <c r="E41" s="3"/>
      <c r="F41" s="3"/>
      <c r="G41" s="4"/>
      <c r="H41" s="3"/>
      <c r="I41" s="3"/>
      <c r="J41" s="4"/>
      <c r="K41" s="3"/>
      <c r="L41" s="3"/>
      <c r="M41" s="4"/>
      <c r="N41" s="3"/>
      <c r="O41" s="3"/>
      <c r="P41" s="4"/>
      <c r="Q41" s="3"/>
      <c r="R41" s="3"/>
      <c r="S41" s="4"/>
      <c r="T41" s="3"/>
    </row>
    <row r="42" spans="1:20" ht="12" customHeight="1" x14ac:dyDescent="0.2">
      <c r="A42" s="8"/>
      <c r="B42" s="7"/>
      <c r="C42" s="35"/>
      <c r="D42" s="4"/>
      <c r="E42" s="3"/>
      <c r="F42" s="3"/>
      <c r="G42" s="4"/>
      <c r="H42" s="3"/>
      <c r="I42" s="3"/>
      <c r="J42" s="4"/>
      <c r="K42" s="3"/>
      <c r="L42" s="3"/>
      <c r="M42" s="4"/>
      <c r="N42" s="3"/>
      <c r="O42" s="3"/>
      <c r="P42" s="4"/>
      <c r="Q42" s="3"/>
      <c r="R42" s="3"/>
      <c r="S42" s="4"/>
      <c r="T42" s="3"/>
    </row>
    <row r="43" spans="1:20" ht="12" customHeight="1" thickBot="1" x14ac:dyDescent="0.25">
      <c r="A43" s="15" t="s">
        <v>1</v>
      </c>
      <c r="B43" s="14">
        <f>E43+H43+K43+N43+Q43+T43</f>
        <v>0</v>
      </c>
      <c r="C43" s="56" t="s">
        <v>32</v>
      </c>
      <c r="D43" s="12">
        <f>SUM(D12:D42)</f>
        <v>10570</v>
      </c>
      <c r="E43" s="12">
        <f>SUM(E12:E42)</f>
        <v>0</v>
      </c>
      <c r="F43" s="13" t="s">
        <v>32</v>
      </c>
      <c r="G43" s="12">
        <f>SUM(G12:G42)</f>
        <v>3240</v>
      </c>
      <c r="H43" s="12">
        <f>SUM(H12:H42)</f>
        <v>0</v>
      </c>
      <c r="I43" s="13" t="s">
        <v>32</v>
      </c>
      <c r="J43" s="12">
        <f>SUM(J12:J42)</f>
        <v>1080</v>
      </c>
      <c r="K43" s="12">
        <f>SUM(K12:K42)</f>
        <v>0</v>
      </c>
      <c r="L43" s="13" t="s">
        <v>32</v>
      </c>
      <c r="M43" s="12">
        <f>SUM(M12:M42)</f>
        <v>26590</v>
      </c>
      <c r="N43" s="12">
        <f>SUM(N12:N42)</f>
        <v>0</v>
      </c>
      <c r="O43" s="13" t="s">
        <v>32</v>
      </c>
      <c r="P43" s="12">
        <f>SUM(P12:P42)</f>
        <v>0</v>
      </c>
      <c r="Q43" s="12">
        <f>SUM(Q12:Q42)</f>
        <v>0</v>
      </c>
      <c r="R43" s="13" t="s">
        <v>32</v>
      </c>
      <c r="S43" s="12">
        <f>SUM(S12:S42)</f>
        <v>7920</v>
      </c>
      <c r="T43" s="12">
        <f>SUM(T12:T42)</f>
        <v>0</v>
      </c>
    </row>
    <row r="44" spans="1:20" ht="12" customHeight="1" x14ac:dyDescent="0.2">
      <c r="A44" s="8"/>
      <c r="B44" s="7"/>
      <c r="C44" s="58"/>
      <c r="D44" s="4"/>
      <c r="E44" s="3"/>
      <c r="F44" s="3"/>
      <c r="G44" s="4"/>
      <c r="H44" s="3"/>
      <c r="I44" s="3"/>
      <c r="J44" s="4"/>
      <c r="K44" s="3"/>
      <c r="L44" s="3"/>
      <c r="M44" s="4"/>
      <c r="N44" s="3"/>
      <c r="O44" s="3"/>
      <c r="P44" s="4"/>
      <c r="Q44" s="3"/>
      <c r="R44" s="3"/>
      <c r="S44" s="4"/>
      <c r="T44" s="3"/>
    </row>
    <row r="45" spans="1:20" ht="12" customHeight="1" x14ac:dyDescent="0.2">
      <c r="A45" s="8" t="s">
        <v>60</v>
      </c>
      <c r="B45" s="7">
        <v>12</v>
      </c>
      <c r="C45" s="35" t="s">
        <v>645</v>
      </c>
      <c r="D45" s="3">
        <v>200</v>
      </c>
      <c r="E45" s="3"/>
      <c r="F45" s="3"/>
      <c r="G45" s="3"/>
      <c r="H45" s="3"/>
      <c r="I45" s="3"/>
      <c r="J45" s="4"/>
      <c r="K45" s="3"/>
      <c r="L45" s="3" t="s">
        <v>646</v>
      </c>
      <c r="M45" s="3">
        <v>1990</v>
      </c>
      <c r="N45" s="3"/>
      <c r="O45" s="3"/>
      <c r="P45" s="3"/>
      <c r="Q45" s="3"/>
      <c r="R45" s="3"/>
      <c r="S45" s="3"/>
      <c r="T45" s="3"/>
    </row>
    <row r="46" spans="1:20" ht="12" customHeight="1" x14ac:dyDescent="0.2">
      <c r="A46" s="8"/>
      <c r="B46" s="7"/>
      <c r="C46" s="35" t="s">
        <v>647</v>
      </c>
      <c r="D46" s="3">
        <v>100</v>
      </c>
      <c r="E46" s="3"/>
      <c r="F46" s="3"/>
      <c r="G46" s="3"/>
      <c r="H46" s="3"/>
      <c r="I46" s="3"/>
      <c r="J46" s="4"/>
      <c r="K46" s="3"/>
      <c r="L46" s="3" t="s">
        <v>648</v>
      </c>
      <c r="M46" s="3">
        <v>1290</v>
      </c>
      <c r="N46" s="3"/>
      <c r="O46" s="3"/>
      <c r="P46" s="3"/>
      <c r="Q46" s="3"/>
      <c r="R46" s="3"/>
      <c r="S46" s="3"/>
      <c r="T46" s="3"/>
    </row>
    <row r="47" spans="1:20" ht="12" customHeight="1" x14ac:dyDescent="0.2">
      <c r="A47" s="8"/>
      <c r="B47" s="7"/>
      <c r="C47" s="35" t="s">
        <v>649</v>
      </c>
      <c r="D47" s="3">
        <v>70</v>
      </c>
      <c r="E47" s="3"/>
      <c r="F47" s="3"/>
      <c r="G47" s="3"/>
      <c r="H47" s="3"/>
      <c r="I47" s="3"/>
      <c r="J47" s="4"/>
      <c r="K47" s="3"/>
      <c r="L47" s="3" t="s">
        <v>650</v>
      </c>
      <c r="M47" s="3">
        <v>740</v>
      </c>
      <c r="N47" s="3"/>
      <c r="O47" s="3"/>
      <c r="P47" s="3"/>
      <c r="Q47" s="3"/>
      <c r="R47" s="3"/>
      <c r="S47" s="3"/>
      <c r="T47" s="3"/>
    </row>
    <row r="48" spans="1:20" ht="12" customHeight="1" x14ac:dyDescent="0.2">
      <c r="A48" s="8"/>
      <c r="B48" s="7"/>
      <c r="C48" s="35"/>
      <c r="D48" s="4"/>
      <c r="E48" s="3"/>
      <c r="F48" s="3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2" customHeight="1" x14ac:dyDescent="0.2">
      <c r="A49" s="8"/>
      <c r="B49" s="7"/>
      <c r="C49" s="35"/>
      <c r="D49" s="4"/>
      <c r="E49" s="3"/>
      <c r="F49" s="3"/>
      <c r="G49" s="4"/>
      <c r="H49" s="3"/>
      <c r="I49" s="3"/>
      <c r="J49" s="4"/>
      <c r="K49" s="3"/>
      <c r="L49" s="3"/>
      <c r="M49" s="4"/>
      <c r="N49" s="3"/>
      <c r="O49" s="3"/>
      <c r="P49" s="4"/>
      <c r="Q49" s="3"/>
      <c r="R49" s="3"/>
      <c r="S49" s="4"/>
      <c r="T49" s="3"/>
    </row>
    <row r="50" spans="1:20" ht="12" customHeight="1" x14ac:dyDescent="0.2">
      <c r="A50" s="8"/>
      <c r="B50" s="7"/>
      <c r="C50" s="35"/>
      <c r="D50" s="4"/>
      <c r="E50" s="3"/>
      <c r="F50" s="3"/>
      <c r="G50" s="4"/>
      <c r="H50" s="3"/>
      <c r="I50" s="3"/>
      <c r="J50" s="4"/>
      <c r="K50" s="3"/>
      <c r="L50" s="3"/>
      <c r="M50" s="4"/>
      <c r="N50" s="3"/>
      <c r="O50" s="3"/>
      <c r="P50" s="4"/>
      <c r="Q50" s="3"/>
      <c r="R50" s="3"/>
      <c r="S50" s="4"/>
      <c r="T50" s="3"/>
    </row>
    <row r="51" spans="1:20" ht="12" customHeight="1" x14ac:dyDescent="0.2">
      <c r="A51" s="8"/>
      <c r="B51" s="7"/>
      <c r="C51" s="35"/>
      <c r="D51" s="4"/>
      <c r="E51" s="3"/>
      <c r="F51" s="3"/>
      <c r="G51" s="4"/>
      <c r="H51" s="3"/>
      <c r="I51" s="3"/>
      <c r="J51" s="4"/>
      <c r="K51" s="3"/>
      <c r="L51" s="3"/>
      <c r="M51" s="4"/>
      <c r="N51" s="3"/>
      <c r="O51" s="3"/>
      <c r="P51" s="4"/>
      <c r="Q51" s="3"/>
      <c r="R51" s="3"/>
      <c r="S51" s="4"/>
      <c r="T51" s="3"/>
    </row>
    <row r="52" spans="1:20" ht="12" customHeight="1" x14ac:dyDescent="0.2">
      <c r="A52" s="8"/>
      <c r="B52" s="7"/>
      <c r="C52" s="35"/>
      <c r="D52" s="4"/>
      <c r="E52" s="3"/>
      <c r="F52" s="3"/>
      <c r="G52" s="4"/>
      <c r="H52" s="3"/>
      <c r="I52" s="3"/>
      <c r="J52" s="4"/>
      <c r="K52" s="3"/>
      <c r="L52" s="3"/>
      <c r="M52" s="4"/>
      <c r="N52" s="3"/>
      <c r="O52" s="3"/>
      <c r="P52" s="4"/>
      <c r="Q52" s="3"/>
      <c r="R52" s="3"/>
      <c r="S52" s="4"/>
      <c r="T52" s="3"/>
    </row>
    <row r="53" spans="1:20" ht="12" customHeight="1" x14ac:dyDescent="0.2">
      <c r="A53" s="8"/>
      <c r="B53" s="7"/>
      <c r="C53" s="35"/>
      <c r="D53" s="4"/>
      <c r="E53" s="3"/>
      <c r="F53" s="3"/>
      <c r="G53" s="4"/>
      <c r="H53" s="3"/>
      <c r="I53" s="3"/>
      <c r="J53" s="4"/>
      <c r="K53" s="3"/>
      <c r="L53" s="3"/>
      <c r="M53" s="4"/>
      <c r="N53" s="3"/>
      <c r="O53" s="3"/>
      <c r="P53" s="4"/>
      <c r="Q53" s="3"/>
      <c r="R53" s="3"/>
      <c r="S53" s="4"/>
      <c r="T53" s="3"/>
    </row>
    <row r="54" spans="1:20" ht="12" customHeight="1" x14ac:dyDescent="0.2">
      <c r="A54" s="8"/>
      <c r="B54" s="7"/>
      <c r="C54" s="35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  <c r="Q54" s="3"/>
      <c r="R54" s="3"/>
      <c r="S54" s="4"/>
      <c r="T54" s="3"/>
    </row>
    <row r="55" spans="1:20" ht="12" customHeight="1" x14ac:dyDescent="0.2">
      <c r="A55" s="16" t="s">
        <v>2</v>
      </c>
      <c r="B55" s="7">
        <f>D57+G57+J57+M57+P57</f>
        <v>4390</v>
      </c>
      <c r="C55" s="35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  <c r="Q55" s="3"/>
      <c r="R55" s="3"/>
      <c r="S55" s="4"/>
      <c r="T55" s="3"/>
    </row>
    <row r="56" spans="1:20" ht="12" customHeight="1" x14ac:dyDescent="0.2">
      <c r="A56" s="8"/>
      <c r="B56" s="7"/>
      <c r="C56" s="35"/>
      <c r="D56" s="4"/>
      <c r="E56" s="3"/>
      <c r="F56" s="3"/>
      <c r="G56" s="4"/>
      <c r="H56" s="3"/>
      <c r="I56" s="3"/>
      <c r="J56" s="4"/>
      <c r="K56" s="3"/>
      <c r="L56" s="3"/>
      <c r="M56" s="4"/>
      <c r="N56" s="3"/>
      <c r="O56" s="3"/>
      <c r="P56" s="4"/>
      <c r="Q56" s="3"/>
      <c r="R56" s="3"/>
      <c r="S56" s="4"/>
      <c r="T56" s="3"/>
    </row>
    <row r="57" spans="1:20" ht="12" customHeight="1" thickBot="1" x14ac:dyDescent="0.25">
      <c r="A57" s="15" t="s">
        <v>1</v>
      </c>
      <c r="B57" s="14">
        <f>E57+H57+K57+N57+Q57</f>
        <v>0</v>
      </c>
      <c r="C57" s="56" t="s">
        <v>32</v>
      </c>
      <c r="D57" s="12">
        <f>SUM(D45:D56)</f>
        <v>370</v>
      </c>
      <c r="E57" s="12">
        <f>SUM(E45:E56)</f>
        <v>0</v>
      </c>
      <c r="F57" s="13" t="s">
        <v>32</v>
      </c>
      <c r="G57" s="12">
        <f>SUM(G45:G56)</f>
        <v>0</v>
      </c>
      <c r="H57" s="12">
        <f>SUM(H45:H56)</f>
        <v>0</v>
      </c>
      <c r="I57" s="13" t="s">
        <v>32</v>
      </c>
      <c r="J57" s="12"/>
      <c r="K57" s="11"/>
      <c r="L57" s="13" t="s">
        <v>32</v>
      </c>
      <c r="M57" s="12">
        <f>SUM(M45:M56)</f>
        <v>4020</v>
      </c>
      <c r="N57" s="12">
        <f>SUM(N45:N56)</f>
        <v>0</v>
      </c>
      <c r="O57" s="13" t="s">
        <v>32</v>
      </c>
      <c r="P57" s="12">
        <f>SUM(P45:P56)</f>
        <v>0</v>
      </c>
      <c r="Q57" s="12">
        <f>SUM(Q45:Q56)</f>
        <v>0</v>
      </c>
      <c r="R57" s="13" t="s">
        <v>32</v>
      </c>
      <c r="S57" s="12">
        <f>SUM(S45:S56)</f>
        <v>0</v>
      </c>
      <c r="T57" s="12">
        <f>SUM(T45:T56)</f>
        <v>0</v>
      </c>
    </row>
    <row r="58" spans="1:20" ht="12" customHeight="1" x14ac:dyDescent="0.2">
      <c r="A58" s="8"/>
      <c r="B58" s="7"/>
      <c r="C58" s="58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  <c r="R58" s="3"/>
      <c r="S58" s="4"/>
      <c r="T58" s="3"/>
    </row>
    <row r="59" spans="1:20" ht="12" customHeight="1" x14ac:dyDescent="0.2">
      <c r="A59" s="39"/>
      <c r="B59" s="5"/>
      <c r="C59" s="64"/>
      <c r="D59" s="4"/>
      <c r="E59" s="3"/>
      <c r="F59" s="38"/>
      <c r="G59" s="4"/>
      <c r="H59" s="3"/>
      <c r="I59" s="38"/>
      <c r="J59" s="4"/>
      <c r="K59" s="3"/>
      <c r="L59" s="38"/>
      <c r="M59" s="4"/>
      <c r="N59" s="3"/>
      <c r="O59" s="38"/>
      <c r="P59" s="4"/>
      <c r="Q59" s="3"/>
      <c r="R59" s="38"/>
      <c r="S59" s="4"/>
      <c r="T59" s="3"/>
    </row>
    <row r="60" spans="1:20" x14ac:dyDescent="0.2">
      <c r="C60" s="34" t="s">
        <v>59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</row>
    <row r="61" spans="1:20" x14ac:dyDescent="0.2">
      <c r="C61" s="34" t="s">
        <v>58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</sheetData>
  <mergeCells count="31">
    <mergeCell ref="F1:L1"/>
    <mergeCell ref="M2:N3"/>
    <mergeCell ref="O2:Q3"/>
    <mergeCell ref="A4:C4"/>
    <mergeCell ref="D4:E4"/>
    <mergeCell ref="F4:G4"/>
    <mergeCell ref="H4:J4"/>
    <mergeCell ref="L4:N4"/>
    <mergeCell ref="O4:P4"/>
    <mergeCell ref="A5:C7"/>
    <mergeCell ref="H5:J7"/>
    <mergeCell ref="K5:K7"/>
    <mergeCell ref="N6:N7"/>
    <mergeCell ref="L5:M7"/>
    <mergeCell ref="F5:G7"/>
    <mergeCell ref="S5:T6"/>
    <mergeCell ref="F10:H10"/>
    <mergeCell ref="I10:K10"/>
    <mergeCell ref="L10:N10"/>
    <mergeCell ref="D5:E7"/>
    <mergeCell ref="Q5:Q7"/>
    <mergeCell ref="I9:K9"/>
    <mergeCell ref="L9:N9"/>
    <mergeCell ref="R9:T9"/>
    <mergeCell ref="R10:T10"/>
    <mergeCell ref="O10:Q10"/>
    <mergeCell ref="O9:Q9"/>
    <mergeCell ref="C9:E9"/>
    <mergeCell ref="F9:H9"/>
    <mergeCell ref="O5:P7"/>
    <mergeCell ref="C10:E10"/>
  </mergeCells>
  <phoneticPr fontId="3"/>
  <pageMargins left="0.75" right="0.19" top="0.2" bottom="0.21" header="0.28000000000000003" footer="0.21"/>
  <pageSetup paperSize="12" firstPageNumber="4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E913-9B87-439C-A1FD-C05FB8E19F4E}">
  <dimension ref="A1:T61"/>
  <sheetViews>
    <sheetView showZeros="0" topLeftCell="A17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9" width="9" style="1"/>
    <col min="20" max="20" width="10.36328125" style="1" bestFit="1" customWidth="1"/>
    <col min="21" max="16384" width="9" style="1"/>
  </cols>
  <sheetData>
    <row r="1" spans="1:20" ht="24" customHeight="1" x14ac:dyDescent="0.35">
      <c r="A1" s="31" t="s">
        <v>40</v>
      </c>
      <c r="B1" s="37" t="s">
        <v>403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20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20" ht="6.65" customHeight="1" thickBot="1" x14ac:dyDescent="0.25">
      <c r="M3" s="153"/>
      <c r="N3" s="153"/>
      <c r="O3" s="131"/>
      <c r="P3" s="131"/>
      <c r="Q3" s="131"/>
    </row>
    <row r="4" spans="1:20" ht="12.75" customHeight="1" x14ac:dyDescent="0.2">
      <c r="A4" s="164" t="s">
        <v>29</v>
      </c>
      <c r="B4" s="165"/>
      <c r="C4" s="165"/>
      <c r="D4" s="166"/>
      <c r="E4" s="167" t="s">
        <v>28</v>
      </c>
      <c r="F4" s="165"/>
      <c r="G4" s="165"/>
      <c r="H4" s="166"/>
      <c r="I4" s="150" t="s">
        <v>27</v>
      </c>
      <c r="J4" s="150"/>
      <c r="K4" s="150" t="s">
        <v>26</v>
      </c>
      <c r="L4" s="150"/>
      <c r="M4" s="150"/>
      <c r="N4" s="27" t="s">
        <v>25</v>
      </c>
      <c r="O4" s="150" t="s">
        <v>24</v>
      </c>
      <c r="P4" s="150"/>
      <c r="Q4" s="150"/>
      <c r="R4" s="150" t="s">
        <v>23</v>
      </c>
      <c r="S4" s="150"/>
      <c r="T4" s="26" t="s">
        <v>22</v>
      </c>
    </row>
    <row r="5" spans="1:20" ht="12.75" customHeight="1" x14ac:dyDescent="0.2">
      <c r="A5" s="168"/>
      <c r="B5" s="138"/>
      <c r="C5" s="138"/>
      <c r="D5" s="139"/>
      <c r="E5" s="137"/>
      <c r="F5" s="138"/>
      <c r="G5" s="138"/>
      <c r="H5" s="139"/>
      <c r="I5" s="146"/>
      <c r="J5" s="146"/>
      <c r="K5" s="137" t="s">
        <v>21</v>
      </c>
      <c r="L5" s="138"/>
      <c r="M5" s="139"/>
      <c r="N5" s="146"/>
      <c r="O5" s="163">
        <f>築上郡・豊前市!L5</f>
        <v>0</v>
      </c>
      <c r="P5" s="157"/>
      <c r="Q5" s="25"/>
      <c r="R5" s="146"/>
      <c r="S5" s="146"/>
      <c r="T5" s="154"/>
    </row>
    <row r="6" spans="1:20" ht="12.75" customHeight="1" x14ac:dyDescent="0.2">
      <c r="A6" s="169"/>
      <c r="B6" s="141"/>
      <c r="C6" s="141"/>
      <c r="D6" s="142"/>
      <c r="E6" s="140"/>
      <c r="F6" s="141"/>
      <c r="G6" s="141"/>
      <c r="H6" s="142"/>
      <c r="I6" s="146"/>
      <c r="J6" s="146"/>
      <c r="K6" s="140"/>
      <c r="L6" s="141"/>
      <c r="M6" s="142"/>
      <c r="N6" s="146"/>
      <c r="O6" s="158"/>
      <c r="P6" s="159"/>
      <c r="Q6" s="142" t="s">
        <v>20</v>
      </c>
      <c r="R6" s="146"/>
      <c r="S6" s="146"/>
      <c r="T6" s="154"/>
    </row>
    <row r="7" spans="1:20" ht="12.75" customHeight="1" thickBot="1" x14ac:dyDescent="0.25">
      <c r="A7" s="170"/>
      <c r="B7" s="144"/>
      <c r="C7" s="144"/>
      <c r="D7" s="145"/>
      <c r="E7" s="143"/>
      <c r="F7" s="144"/>
      <c r="G7" s="144"/>
      <c r="H7" s="145"/>
      <c r="I7" s="147"/>
      <c r="J7" s="147"/>
      <c r="K7" s="143"/>
      <c r="L7" s="144"/>
      <c r="M7" s="145"/>
      <c r="N7" s="147"/>
      <c r="O7" s="160"/>
      <c r="P7" s="161"/>
      <c r="Q7" s="145"/>
      <c r="R7" s="147"/>
      <c r="S7" s="147"/>
      <c r="T7" s="155"/>
    </row>
    <row r="8" spans="1:20" ht="8.15" customHeight="1" x14ac:dyDescent="0.2"/>
    <row r="9" spans="1:20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  <c r="R9" s="136" t="s">
        <v>114</v>
      </c>
      <c r="S9" s="136"/>
      <c r="T9" s="136"/>
    </row>
    <row r="10" spans="1:20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  <c r="R10" s="136" t="s">
        <v>115</v>
      </c>
      <c r="S10" s="136"/>
      <c r="T10" s="136"/>
    </row>
    <row r="11" spans="1:20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  <c r="R11" s="19" t="s">
        <v>39</v>
      </c>
      <c r="S11" s="19" t="s">
        <v>38</v>
      </c>
      <c r="T11" s="19" t="s">
        <v>37</v>
      </c>
    </row>
    <row r="12" spans="1:20" ht="12" customHeight="1" x14ac:dyDescent="0.2">
      <c r="A12" s="18" t="s">
        <v>62</v>
      </c>
      <c r="B12" s="17">
        <v>13</v>
      </c>
      <c r="C12" s="35" t="s">
        <v>651</v>
      </c>
      <c r="D12" s="4">
        <v>610</v>
      </c>
      <c r="E12" s="3"/>
      <c r="F12" s="3"/>
      <c r="G12" s="4"/>
      <c r="H12" s="3"/>
      <c r="I12" s="3"/>
      <c r="J12" s="4"/>
      <c r="K12" s="3"/>
      <c r="L12" s="50" t="s">
        <v>538</v>
      </c>
      <c r="M12" s="101">
        <v>2210</v>
      </c>
      <c r="N12" s="3"/>
      <c r="O12" s="3"/>
      <c r="P12" s="4"/>
      <c r="Q12" s="3"/>
      <c r="R12" s="3" t="s">
        <v>384</v>
      </c>
      <c r="S12" s="4">
        <v>120</v>
      </c>
      <c r="T12" s="3"/>
    </row>
    <row r="13" spans="1:20" ht="12" customHeight="1" x14ac:dyDescent="0.2">
      <c r="A13" s="8"/>
      <c r="B13" s="7"/>
      <c r="C13" s="35"/>
      <c r="D13" s="4"/>
      <c r="E13" s="3"/>
      <c r="F13" s="3"/>
      <c r="G13" s="4"/>
      <c r="H13" s="3"/>
      <c r="I13" s="3"/>
      <c r="J13" s="4"/>
      <c r="K13" s="3"/>
      <c r="L13" s="50" t="s">
        <v>429</v>
      </c>
      <c r="M13" s="50">
        <v>210</v>
      </c>
      <c r="N13" s="3"/>
      <c r="O13" s="3"/>
      <c r="P13" s="4"/>
      <c r="Q13" s="3"/>
      <c r="R13" s="3" t="s">
        <v>385</v>
      </c>
      <c r="S13" s="4">
        <v>360</v>
      </c>
      <c r="T13" s="3"/>
    </row>
    <row r="14" spans="1:20" ht="12" customHeight="1" x14ac:dyDescent="0.2">
      <c r="A14" s="8"/>
      <c r="B14" s="7"/>
      <c r="C14" s="35"/>
      <c r="D14" s="4"/>
      <c r="E14" s="3"/>
      <c r="F14" s="3"/>
      <c r="G14" s="4"/>
      <c r="H14" s="3"/>
      <c r="I14" s="3"/>
      <c r="J14" s="4"/>
      <c r="K14" s="3"/>
      <c r="L14" s="50"/>
      <c r="M14" s="50"/>
      <c r="N14" s="3"/>
      <c r="O14" s="3"/>
      <c r="P14" s="4"/>
      <c r="Q14" s="3"/>
      <c r="R14" s="3"/>
      <c r="S14" s="4"/>
      <c r="T14" s="3"/>
    </row>
    <row r="15" spans="1:20" ht="12" customHeight="1" x14ac:dyDescent="0.2">
      <c r="A15" s="8"/>
      <c r="B15" s="7"/>
      <c r="C15" s="35"/>
      <c r="D15" s="4"/>
      <c r="E15" s="3"/>
      <c r="F15" s="3"/>
      <c r="G15" s="4"/>
      <c r="H15" s="3"/>
      <c r="I15" s="3"/>
      <c r="J15" s="4"/>
      <c r="K15" s="3"/>
      <c r="L15" s="3"/>
      <c r="M15" s="3"/>
      <c r="N15" s="3"/>
      <c r="O15" s="3"/>
      <c r="P15" s="4"/>
      <c r="Q15" s="3"/>
      <c r="R15" s="3"/>
      <c r="S15" s="4"/>
      <c r="T15" s="3"/>
    </row>
    <row r="16" spans="1:20" ht="12" customHeight="1" x14ac:dyDescent="0.2">
      <c r="A16" s="8"/>
      <c r="B16" s="7"/>
      <c r="C16" s="35"/>
      <c r="D16" s="4"/>
      <c r="E16" s="3"/>
      <c r="F16" s="3"/>
      <c r="G16" s="4"/>
      <c r="H16" s="3"/>
      <c r="I16" s="3"/>
      <c r="J16" s="4"/>
      <c r="K16" s="3"/>
      <c r="L16" s="3"/>
      <c r="M16" s="4"/>
      <c r="N16" s="3"/>
      <c r="O16" s="3"/>
      <c r="P16" s="4"/>
      <c r="Q16" s="3"/>
      <c r="R16" s="3"/>
      <c r="S16" s="4"/>
      <c r="T16" s="3"/>
    </row>
    <row r="17" spans="1:20" ht="12" customHeight="1" x14ac:dyDescent="0.2">
      <c r="A17" s="8"/>
      <c r="B17" s="7"/>
      <c r="C17" s="35"/>
      <c r="D17" s="4"/>
      <c r="E17" s="3"/>
      <c r="F17" s="3"/>
      <c r="G17" s="4"/>
      <c r="H17" s="3"/>
      <c r="I17" s="3"/>
      <c r="J17" s="4"/>
      <c r="K17" s="3"/>
      <c r="L17" s="3"/>
      <c r="M17" s="4"/>
      <c r="N17" s="3"/>
      <c r="O17" s="3"/>
      <c r="P17" s="4"/>
      <c r="Q17" s="3"/>
      <c r="R17" s="3"/>
      <c r="S17" s="4"/>
      <c r="T17" s="3"/>
    </row>
    <row r="18" spans="1:20" ht="12" customHeight="1" x14ac:dyDescent="0.2">
      <c r="A18" s="8"/>
      <c r="B18" s="7"/>
      <c r="C18" s="35"/>
      <c r="D18" s="4"/>
      <c r="E18" s="3"/>
      <c r="F18" s="3"/>
      <c r="G18" s="4"/>
      <c r="H18" s="3"/>
      <c r="I18" s="3"/>
      <c r="J18" s="4"/>
      <c r="K18" s="3"/>
      <c r="L18" s="3"/>
      <c r="M18" s="4"/>
      <c r="N18" s="3"/>
      <c r="O18" s="3"/>
      <c r="P18" s="4"/>
      <c r="Q18" s="3"/>
      <c r="R18" s="3"/>
      <c r="S18" s="4"/>
      <c r="T18" s="3"/>
    </row>
    <row r="19" spans="1:20" ht="12" customHeight="1" x14ac:dyDescent="0.2">
      <c r="A19" s="8"/>
      <c r="B19" s="7"/>
      <c r="C19" s="35"/>
      <c r="D19" s="4"/>
      <c r="E19" s="3"/>
      <c r="F19" s="3"/>
      <c r="G19" s="4"/>
      <c r="H19" s="3"/>
      <c r="I19" s="3"/>
      <c r="J19" s="4"/>
      <c r="K19" s="3"/>
      <c r="L19" s="3"/>
      <c r="M19" s="4"/>
      <c r="N19" s="3"/>
      <c r="O19" s="3"/>
      <c r="P19" s="4"/>
      <c r="Q19" s="3"/>
      <c r="R19" s="3"/>
      <c r="S19" s="4"/>
      <c r="T19" s="3"/>
    </row>
    <row r="20" spans="1:20" ht="12" customHeight="1" x14ac:dyDescent="0.2">
      <c r="A20" s="8"/>
      <c r="B20" s="7"/>
      <c r="C20" s="35"/>
      <c r="D20" s="4"/>
      <c r="E20" s="3"/>
      <c r="F20" s="3"/>
      <c r="G20" s="4"/>
      <c r="H20" s="3"/>
      <c r="I20" s="3"/>
      <c r="J20" s="4"/>
      <c r="K20" s="3"/>
      <c r="L20" s="3"/>
      <c r="M20" s="4"/>
      <c r="N20" s="3"/>
      <c r="O20" s="3"/>
      <c r="P20" s="4"/>
      <c r="Q20" s="3"/>
      <c r="R20" s="3"/>
      <c r="S20" s="4"/>
      <c r="T20" s="3"/>
    </row>
    <row r="21" spans="1:20" ht="12" customHeight="1" x14ac:dyDescent="0.2">
      <c r="A21" s="8"/>
      <c r="B21" s="7"/>
      <c r="C21" s="35"/>
      <c r="D21" s="4"/>
      <c r="E21" s="3"/>
      <c r="F21" s="3"/>
      <c r="G21" s="4"/>
      <c r="H21" s="3"/>
      <c r="I21" s="3"/>
      <c r="J21" s="4"/>
      <c r="K21" s="3"/>
      <c r="L21" s="3"/>
      <c r="M21" s="4"/>
      <c r="N21" s="3"/>
      <c r="O21" s="3"/>
      <c r="P21" s="4"/>
      <c r="Q21" s="3"/>
      <c r="R21" s="3"/>
      <c r="S21" s="4"/>
      <c r="T21" s="3"/>
    </row>
    <row r="22" spans="1:20" ht="12" customHeight="1" x14ac:dyDescent="0.2">
      <c r="A22" s="8"/>
      <c r="B22" s="7"/>
      <c r="C22" s="35"/>
      <c r="D22" s="4"/>
      <c r="E22" s="3"/>
      <c r="F22" s="3"/>
      <c r="G22" s="4"/>
      <c r="H22" s="3"/>
      <c r="I22" s="3"/>
      <c r="J22" s="4"/>
      <c r="K22" s="3"/>
      <c r="L22" s="3"/>
      <c r="M22" s="4"/>
      <c r="N22" s="3"/>
      <c r="O22" s="3"/>
      <c r="P22" s="4"/>
      <c r="Q22" s="3"/>
      <c r="R22" s="3"/>
      <c r="S22" s="4"/>
      <c r="T22" s="3"/>
    </row>
    <row r="23" spans="1:20" ht="12" customHeight="1" x14ac:dyDescent="0.2">
      <c r="A23" s="8"/>
      <c r="B23" s="7"/>
      <c r="C23" s="35"/>
      <c r="D23" s="4"/>
      <c r="E23" s="3"/>
      <c r="F23" s="3"/>
      <c r="G23" s="4"/>
      <c r="H23" s="3"/>
      <c r="I23" s="3"/>
      <c r="J23" s="4"/>
      <c r="K23" s="3"/>
      <c r="L23" s="3"/>
      <c r="M23" s="4"/>
      <c r="N23" s="3"/>
      <c r="O23" s="3"/>
      <c r="P23" s="4"/>
      <c r="Q23" s="3"/>
      <c r="R23" s="3"/>
      <c r="S23" s="4"/>
      <c r="T23" s="3"/>
    </row>
    <row r="24" spans="1:20" ht="12" customHeight="1" x14ac:dyDescent="0.2">
      <c r="A24" s="16" t="s">
        <v>2</v>
      </c>
      <c r="B24" s="7">
        <f>D26+G26+J26+M26+P26+S26</f>
        <v>3510</v>
      </c>
      <c r="C24" s="35"/>
      <c r="D24" s="4"/>
      <c r="E24" s="3"/>
      <c r="F24" s="3"/>
      <c r="G24" s="4"/>
      <c r="H24" s="3"/>
      <c r="I24" s="3"/>
      <c r="J24" s="4"/>
      <c r="K24" s="3"/>
      <c r="L24" s="3"/>
      <c r="M24" s="4"/>
      <c r="N24" s="3"/>
      <c r="O24" s="3"/>
      <c r="P24" s="4"/>
      <c r="Q24" s="3"/>
      <c r="R24" s="3"/>
      <c r="S24" s="4"/>
      <c r="T24" s="3"/>
    </row>
    <row r="25" spans="1:20" ht="12" customHeight="1" x14ac:dyDescent="0.2">
      <c r="A25" s="8"/>
      <c r="B25" s="7"/>
      <c r="C25" s="35"/>
      <c r="D25" s="4"/>
      <c r="E25" s="3"/>
      <c r="F25" s="3"/>
      <c r="G25" s="4"/>
      <c r="H25" s="3"/>
      <c r="I25" s="3"/>
      <c r="J25" s="4"/>
      <c r="K25" s="3"/>
      <c r="L25" s="3"/>
      <c r="M25" s="4"/>
      <c r="N25" s="3"/>
      <c r="O25" s="3"/>
      <c r="P25" s="4"/>
      <c r="Q25" s="3"/>
      <c r="R25" s="3"/>
      <c r="S25" s="4"/>
      <c r="T25" s="3"/>
    </row>
    <row r="26" spans="1:20" ht="12" customHeight="1" thickBot="1" x14ac:dyDescent="0.25">
      <c r="A26" s="15" t="s">
        <v>1</v>
      </c>
      <c r="B26" s="14">
        <f>E26+H26+K26+N26+Q26+T26</f>
        <v>0</v>
      </c>
      <c r="C26" s="56" t="s">
        <v>32</v>
      </c>
      <c r="D26" s="12">
        <f>SUM(D12:D25)</f>
        <v>610</v>
      </c>
      <c r="E26" s="12">
        <f>SUM(E12:E25)</f>
        <v>0</v>
      </c>
      <c r="F26" s="13" t="s">
        <v>32</v>
      </c>
      <c r="G26" s="12">
        <f>SUM(G12:G25)</f>
        <v>0</v>
      </c>
      <c r="H26" s="12">
        <f>SUM(H12:H25)</f>
        <v>0</v>
      </c>
      <c r="I26" s="13" t="s">
        <v>32</v>
      </c>
      <c r="J26" s="12">
        <f>SUM(J12:J25)</f>
        <v>0</v>
      </c>
      <c r="K26" s="12">
        <f>SUM(K12:K25)</f>
        <v>0</v>
      </c>
      <c r="L26" s="13" t="s">
        <v>32</v>
      </c>
      <c r="M26" s="12">
        <f>SUM(M12:M25)</f>
        <v>2420</v>
      </c>
      <c r="N26" s="12">
        <f>SUM(N12:N25)</f>
        <v>0</v>
      </c>
      <c r="O26" s="13" t="s">
        <v>32</v>
      </c>
      <c r="P26" s="12">
        <f>SUM(P12:P25)</f>
        <v>0</v>
      </c>
      <c r="Q26" s="12">
        <f>SUM(Q12:Q25)</f>
        <v>0</v>
      </c>
      <c r="R26" s="13" t="s">
        <v>32</v>
      </c>
      <c r="S26" s="12">
        <f>SUM(S12:S25)</f>
        <v>480</v>
      </c>
      <c r="T26" s="12">
        <f>SUM(T12:T25)</f>
        <v>0</v>
      </c>
    </row>
    <row r="27" spans="1:20" ht="12" customHeight="1" x14ac:dyDescent="0.2">
      <c r="A27" s="8"/>
      <c r="B27" s="7"/>
      <c r="C27" s="57"/>
      <c r="D27" s="4"/>
      <c r="E27" s="3"/>
      <c r="F27" s="3"/>
      <c r="G27" s="4"/>
      <c r="H27" s="3"/>
      <c r="I27" s="3"/>
      <c r="J27" s="4"/>
      <c r="K27" s="3"/>
      <c r="L27" s="3"/>
      <c r="M27" s="4"/>
      <c r="N27" s="3"/>
      <c r="O27" s="3"/>
      <c r="P27" s="4"/>
      <c r="Q27" s="3"/>
      <c r="R27" s="3"/>
      <c r="S27" s="4"/>
      <c r="T27" s="3"/>
    </row>
    <row r="28" spans="1:20" ht="12" customHeight="1" x14ac:dyDescent="0.2">
      <c r="A28" s="8" t="s">
        <v>63</v>
      </c>
      <c r="B28" s="7">
        <v>14</v>
      </c>
      <c r="C28" s="35" t="s">
        <v>652</v>
      </c>
      <c r="D28" s="3">
        <v>1220</v>
      </c>
      <c r="E28" s="3"/>
      <c r="F28" s="3"/>
      <c r="G28" s="3"/>
      <c r="H28" s="3"/>
      <c r="I28" s="50"/>
      <c r="J28" s="50"/>
      <c r="K28" s="3"/>
      <c r="L28" s="3" t="s">
        <v>653</v>
      </c>
      <c r="M28" s="3">
        <v>1160</v>
      </c>
      <c r="N28" s="3"/>
      <c r="O28" s="3"/>
      <c r="P28" s="3"/>
      <c r="Q28" s="3"/>
      <c r="R28" s="3" t="s">
        <v>386</v>
      </c>
      <c r="S28" s="3">
        <v>300</v>
      </c>
      <c r="T28" s="3"/>
    </row>
    <row r="29" spans="1:20" ht="12" customHeight="1" x14ac:dyDescent="0.2">
      <c r="A29" s="8"/>
      <c r="B29" s="7"/>
      <c r="C29" s="35" t="s">
        <v>654</v>
      </c>
      <c r="D29" s="3">
        <v>810</v>
      </c>
      <c r="E29" s="3"/>
      <c r="F29" s="43"/>
      <c r="G29" s="3"/>
      <c r="H29" s="3"/>
      <c r="I29" s="50"/>
      <c r="J29" s="50"/>
      <c r="K29" s="3"/>
      <c r="L29" s="3" t="s">
        <v>539</v>
      </c>
      <c r="M29" s="3">
        <v>460</v>
      </c>
      <c r="N29" s="3"/>
      <c r="O29" s="3"/>
      <c r="P29" s="4"/>
      <c r="Q29" s="3"/>
      <c r="R29" s="3"/>
      <c r="S29" s="4"/>
      <c r="T29" s="3"/>
    </row>
    <row r="30" spans="1:20" ht="12" customHeight="1" x14ac:dyDescent="0.2">
      <c r="A30" s="8"/>
      <c r="B30" s="7"/>
      <c r="C30" s="35" t="s">
        <v>655</v>
      </c>
      <c r="D30" s="3">
        <v>530</v>
      </c>
      <c r="E30" s="3"/>
      <c r="F30" s="44"/>
      <c r="G30" s="3"/>
      <c r="H30" s="3"/>
      <c r="I30" s="50"/>
      <c r="J30" s="50"/>
      <c r="K30" s="3"/>
      <c r="L30" s="3" t="s">
        <v>656</v>
      </c>
      <c r="M30" s="3">
        <v>340</v>
      </c>
      <c r="N30" s="3"/>
      <c r="O30" s="3"/>
      <c r="P30" s="4"/>
      <c r="Q30" s="3"/>
      <c r="R30" s="3"/>
      <c r="S30" s="4"/>
      <c r="T30" s="3"/>
    </row>
    <row r="31" spans="1:20" ht="12" customHeight="1" x14ac:dyDescent="0.2">
      <c r="A31" s="8"/>
      <c r="B31" s="7"/>
      <c r="C31" s="35"/>
      <c r="D31" s="3"/>
      <c r="E31" s="3"/>
      <c r="F31" s="3"/>
      <c r="G31" s="3"/>
      <c r="H31" s="3"/>
      <c r="I31" s="3"/>
      <c r="J31" s="4"/>
      <c r="K31" s="3"/>
      <c r="L31" s="3" t="s">
        <v>657</v>
      </c>
      <c r="M31" s="3">
        <v>2540</v>
      </c>
      <c r="N31" s="3"/>
      <c r="O31" s="3"/>
      <c r="P31" s="4"/>
      <c r="Q31" s="3"/>
      <c r="R31" s="3"/>
      <c r="S31" s="4"/>
      <c r="T31" s="3"/>
    </row>
    <row r="32" spans="1:20" ht="12" customHeight="1" x14ac:dyDescent="0.2">
      <c r="A32" s="8"/>
      <c r="B32" s="7"/>
      <c r="C32" s="35"/>
      <c r="D32" s="3"/>
      <c r="E32" s="3"/>
      <c r="F32" s="3"/>
      <c r="G32" s="3"/>
      <c r="H32" s="3"/>
      <c r="I32" s="3"/>
      <c r="J32" s="4"/>
      <c r="K32" s="3"/>
      <c r="L32" s="3" t="s">
        <v>658</v>
      </c>
      <c r="M32" s="3">
        <v>920</v>
      </c>
      <c r="N32" s="3"/>
      <c r="O32" s="3"/>
      <c r="P32" s="4"/>
      <c r="Q32" s="3"/>
      <c r="R32" s="3"/>
      <c r="S32" s="4"/>
      <c r="T32" s="3"/>
    </row>
    <row r="33" spans="1:20" ht="12" customHeight="1" x14ac:dyDescent="0.2">
      <c r="A33" s="8"/>
      <c r="B33" s="7"/>
      <c r="C33" s="35"/>
      <c r="D33" s="3"/>
      <c r="E33" s="3"/>
      <c r="F33" s="3"/>
      <c r="G33" s="3"/>
      <c r="H33" s="3"/>
      <c r="I33" s="3"/>
      <c r="J33" s="4"/>
      <c r="K33" s="3"/>
      <c r="L33" s="3"/>
      <c r="M33" s="3"/>
      <c r="N33" s="3"/>
      <c r="O33" s="3"/>
      <c r="P33" s="4"/>
      <c r="Q33" s="3"/>
      <c r="R33" s="3"/>
      <c r="S33" s="4"/>
      <c r="T33" s="3"/>
    </row>
    <row r="34" spans="1:20" ht="12" customHeight="1" x14ac:dyDescent="0.2">
      <c r="A34" s="8"/>
      <c r="B34" s="7"/>
      <c r="C34" s="35"/>
      <c r="D34" s="3"/>
      <c r="E34" s="3"/>
      <c r="F34" s="3"/>
      <c r="G34" s="3"/>
      <c r="H34" s="3"/>
      <c r="I34" s="3"/>
      <c r="J34" s="4"/>
      <c r="K34" s="3"/>
      <c r="L34" s="3"/>
      <c r="M34" s="3"/>
      <c r="N34" s="3"/>
      <c r="O34" s="3"/>
      <c r="P34" s="4"/>
      <c r="Q34" s="3"/>
      <c r="R34" s="3"/>
      <c r="S34" s="4"/>
      <c r="T34" s="3"/>
    </row>
    <row r="35" spans="1:20" ht="12" customHeight="1" x14ac:dyDescent="0.2">
      <c r="A35" s="8"/>
      <c r="B35" s="7"/>
      <c r="C35" s="35"/>
      <c r="D35" s="3"/>
      <c r="E35" s="3"/>
      <c r="F35" s="3"/>
      <c r="G35" s="3"/>
      <c r="H35" s="3"/>
      <c r="I35" s="3"/>
      <c r="J35" s="4"/>
      <c r="K35" s="3"/>
      <c r="L35" s="3"/>
      <c r="M35" s="3"/>
      <c r="N35" s="3"/>
      <c r="O35" s="3"/>
      <c r="P35" s="4"/>
      <c r="Q35" s="3"/>
      <c r="R35" s="3"/>
      <c r="S35" s="4"/>
      <c r="T35" s="3"/>
    </row>
    <row r="36" spans="1:20" ht="12" customHeight="1" x14ac:dyDescent="0.2">
      <c r="A36" s="8"/>
      <c r="B36" s="7"/>
      <c r="C36" s="35"/>
      <c r="D36" s="3"/>
      <c r="E36" s="3"/>
      <c r="F36" s="3"/>
      <c r="G36" s="3"/>
      <c r="H36" s="3"/>
      <c r="I36" s="3"/>
      <c r="J36" s="4"/>
      <c r="K36" s="3"/>
      <c r="L36" s="3"/>
      <c r="M36" s="3"/>
      <c r="N36" s="3"/>
      <c r="O36" s="3"/>
      <c r="P36" s="4"/>
      <c r="Q36" s="3"/>
      <c r="R36" s="3"/>
      <c r="S36" s="4"/>
      <c r="T36" s="3"/>
    </row>
    <row r="37" spans="1:20" ht="12" customHeight="1" x14ac:dyDescent="0.2">
      <c r="A37" s="8"/>
      <c r="B37" s="7"/>
      <c r="C37" s="35"/>
      <c r="D37" s="3"/>
      <c r="E37" s="3"/>
      <c r="F37" s="3"/>
      <c r="G37" s="3"/>
      <c r="H37" s="3"/>
      <c r="I37" s="3"/>
      <c r="J37" s="4"/>
      <c r="K37" s="3"/>
      <c r="L37" s="3"/>
      <c r="M37" s="3"/>
      <c r="N37" s="3"/>
      <c r="O37" s="3"/>
      <c r="P37" s="4"/>
      <c r="Q37" s="3"/>
      <c r="R37" s="3"/>
      <c r="S37" s="4"/>
      <c r="T37" s="3"/>
    </row>
    <row r="38" spans="1:20" ht="12" customHeight="1" x14ac:dyDescent="0.2">
      <c r="A38" s="16" t="s">
        <v>2</v>
      </c>
      <c r="B38" s="7">
        <f>D40+G40+J40+M40+P40+S40</f>
        <v>8280</v>
      </c>
      <c r="C38" s="35"/>
      <c r="D38" s="4"/>
      <c r="E38" s="3"/>
      <c r="F38" s="3"/>
      <c r="G38" s="4"/>
      <c r="H38" s="3"/>
      <c r="I38" s="3"/>
      <c r="J38" s="4"/>
      <c r="K38" s="3"/>
      <c r="L38" s="3"/>
      <c r="M38" s="3"/>
      <c r="N38" s="3"/>
      <c r="O38" s="3"/>
      <c r="P38" s="4"/>
      <c r="Q38" s="3"/>
      <c r="R38" s="3"/>
      <c r="S38" s="4"/>
      <c r="T38" s="3"/>
    </row>
    <row r="39" spans="1:20" ht="12" customHeight="1" x14ac:dyDescent="0.2">
      <c r="A39" s="8"/>
      <c r="B39" s="7"/>
      <c r="C39" s="35"/>
      <c r="D39" s="4"/>
      <c r="E39" s="3"/>
      <c r="F39" s="3"/>
      <c r="G39" s="4"/>
      <c r="H39" s="3"/>
      <c r="I39" s="3"/>
      <c r="J39" s="4"/>
      <c r="K39" s="3"/>
      <c r="L39" s="3"/>
      <c r="M39" s="4"/>
      <c r="N39" s="3"/>
      <c r="O39" s="3"/>
      <c r="P39" s="4"/>
      <c r="Q39" s="3"/>
      <c r="R39" s="3"/>
      <c r="S39" s="4"/>
      <c r="T39" s="3"/>
    </row>
    <row r="40" spans="1:20" ht="12" customHeight="1" thickBot="1" x14ac:dyDescent="0.25">
      <c r="A40" s="15" t="s">
        <v>1</v>
      </c>
      <c r="B40" s="14">
        <f>E40+H40+K40+N40+Q40+T40</f>
        <v>0</v>
      </c>
      <c r="C40" s="56" t="s">
        <v>32</v>
      </c>
      <c r="D40" s="12">
        <f>SUM(D28:D39)</f>
        <v>2560</v>
      </c>
      <c r="E40" s="12">
        <f>SUM(E28:E39)</f>
        <v>0</v>
      </c>
      <c r="F40" s="13" t="s">
        <v>32</v>
      </c>
      <c r="G40" s="12">
        <f>SUM(G28:G39)</f>
        <v>0</v>
      </c>
      <c r="H40" s="12">
        <f>SUM(H28:H39)</f>
        <v>0</v>
      </c>
      <c r="I40" s="13" t="s">
        <v>32</v>
      </c>
      <c r="J40" s="12">
        <f>SUM(J28:J39)</f>
        <v>0</v>
      </c>
      <c r="K40" s="12">
        <f>SUM(K28:K39)</f>
        <v>0</v>
      </c>
      <c r="L40" s="13" t="s">
        <v>32</v>
      </c>
      <c r="M40" s="12">
        <f>SUM(M28:M39)</f>
        <v>5420</v>
      </c>
      <c r="N40" s="12">
        <f>SUM(N28:N39)</f>
        <v>0</v>
      </c>
      <c r="O40" s="13" t="s">
        <v>32</v>
      </c>
      <c r="P40" s="12">
        <f>SUM(P28:P39)</f>
        <v>0</v>
      </c>
      <c r="Q40" s="12">
        <f>SUM(Q28:Q39)</f>
        <v>0</v>
      </c>
      <c r="R40" s="13" t="s">
        <v>32</v>
      </c>
      <c r="S40" s="12">
        <f>SUM(S28:S39)</f>
        <v>300</v>
      </c>
      <c r="T40" s="12">
        <f>SUM(T28:T39)</f>
        <v>0</v>
      </c>
    </row>
    <row r="41" spans="1:20" ht="12" customHeight="1" x14ac:dyDescent="0.2">
      <c r="A41" s="8"/>
      <c r="B41" s="7"/>
      <c r="C41" s="57"/>
      <c r="D41" s="4"/>
      <c r="E41" s="3"/>
      <c r="F41" s="3"/>
      <c r="G41" s="4"/>
      <c r="H41" s="3"/>
      <c r="I41" s="3"/>
      <c r="J41" s="4"/>
      <c r="K41" s="3"/>
      <c r="L41" s="3"/>
      <c r="M41" s="4"/>
      <c r="N41" s="3"/>
      <c r="O41" s="3"/>
      <c r="P41" s="4"/>
      <c r="Q41" s="3"/>
      <c r="R41" s="3"/>
      <c r="S41" s="4"/>
      <c r="T41" s="3"/>
    </row>
    <row r="42" spans="1:20" ht="12" customHeight="1" x14ac:dyDescent="0.2">
      <c r="A42" s="8" t="s">
        <v>64</v>
      </c>
      <c r="B42" s="7">
        <v>15</v>
      </c>
      <c r="C42" s="35" t="s">
        <v>423</v>
      </c>
      <c r="D42" s="3">
        <v>820</v>
      </c>
      <c r="E42" s="3"/>
      <c r="F42" s="50"/>
      <c r="G42" s="50"/>
      <c r="H42" s="3"/>
      <c r="I42" s="3"/>
      <c r="J42" s="3"/>
      <c r="K42" s="3"/>
      <c r="L42" s="50" t="s">
        <v>659</v>
      </c>
      <c r="M42" s="101">
        <v>3040</v>
      </c>
      <c r="N42" s="3"/>
      <c r="O42" s="3"/>
      <c r="P42" s="3"/>
      <c r="Q42" s="3"/>
      <c r="R42" s="3" t="s">
        <v>660</v>
      </c>
      <c r="S42" s="3">
        <v>150</v>
      </c>
      <c r="T42" s="3"/>
    </row>
    <row r="43" spans="1:20" ht="12" customHeight="1" x14ac:dyDescent="0.2">
      <c r="A43" s="8"/>
      <c r="B43" s="7"/>
      <c r="C43" s="35" t="s">
        <v>661</v>
      </c>
      <c r="D43" s="3">
        <v>1000</v>
      </c>
      <c r="E43" s="3"/>
      <c r="F43" s="50"/>
      <c r="G43" s="50"/>
      <c r="H43" s="3"/>
      <c r="I43" s="3"/>
      <c r="J43" s="4"/>
      <c r="K43" s="3"/>
      <c r="L43" s="50" t="s">
        <v>662</v>
      </c>
      <c r="M43" s="101">
        <v>3570</v>
      </c>
      <c r="N43" s="3"/>
      <c r="O43" s="3"/>
      <c r="P43" s="3"/>
      <c r="Q43" s="3"/>
      <c r="R43" s="3" t="s">
        <v>423</v>
      </c>
      <c r="S43" s="3">
        <v>400</v>
      </c>
      <c r="T43" s="3"/>
    </row>
    <row r="44" spans="1:20" ht="12" customHeight="1" x14ac:dyDescent="0.2">
      <c r="A44" s="8"/>
      <c r="B44" s="7"/>
      <c r="C44" s="35" t="s">
        <v>663</v>
      </c>
      <c r="D44" s="3">
        <v>230</v>
      </c>
      <c r="E44" s="3"/>
      <c r="F44" s="50"/>
      <c r="G44" s="50"/>
      <c r="H44" s="3"/>
      <c r="I44" s="3"/>
      <c r="J44" s="4"/>
      <c r="K44" s="3"/>
      <c r="L44" s="63" t="s">
        <v>664</v>
      </c>
      <c r="M44" s="101">
        <v>1450</v>
      </c>
      <c r="N44" s="3"/>
      <c r="O44" s="3"/>
      <c r="P44" s="3"/>
      <c r="Q44" s="3"/>
      <c r="R44" s="3" t="s">
        <v>424</v>
      </c>
      <c r="S44" s="3">
        <v>550</v>
      </c>
      <c r="T44" s="3"/>
    </row>
    <row r="45" spans="1:20" ht="12" customHeight="1" x14ac:dyDescent="0.2">
      <c r="A45" s="8"/>
      <c r="B45" s="7"/>
      <c r="C45" s="35"/>
      <c r="D45" s="4"/>
      <c r="E45" s="3"/>
      <c r="F45" s="3"/>
      <c r="G45" s="4"/>
      <c r="H45" s="3"/>
      <c r="I45" s="3"/>
      <c r="J45" s="4"/>
      <c r="K45" s="3"/>
      <c r="L45" s="3"/>
      <c r="M45" s="3"/>
      <c r="N45" s="3"/>
      <c r="O45" s="3"/>
      <c r="P45" s="3"/>
      <c r="Q45" s="3"/>
      <c r="R45" s="3" t="s">
        <v>425</v>
      </c>
      <c r="S45" s="3">
        <v>100</v>
      </c>
      <c r="T45" s="3"/>
    </row>
    <row r="46" spans="1:20" ht="12" customHeight="1" x14ac:dyDescent="0.2">
      <c r="A46" s="8"/>
      <c r="B46" s="7"/>
      <c r="C46" s="35"/>
      <c r="D46" s="4"/>
      <c r="E46" s="3"/>
      <c r="F46" s="3"/>
      <c r="G46" s="4"/>
      <c r="H46" s="3"/>
      <c r="I46" s="3"/>
      <c r="J46" s="4"/>
      <c r="K46" s="3"/>
      <c r="L46" s="3"/>
      <c r="M46" s="4"/>
      <c r="N46" s="3"/>
      <c r="O46" s="3"/>
      <c r="P46" s="4"/>
      <c r="Q46" s="3"/>
      <c r="R46" s="3" t="s">
        <v>464</v>
      </c>
      <c r="S46" s="4">
        <v>300</v>
      </c>
      <c r="T46" s="3"/>
    </row>
    <row r="47" spans="1:20" ht="12" customHeight="1" x14ac:dyDescent="0.2">
      <c r="A47" s="8"/>
      <c r="B47" s="7"/>
      <c r="C47" s="35"/>
      <c r="D47" s="4"/>
      <c r="E47" s="3"/>
      <c r="F47" s="3"/>
      <c r="G47" s="4"/>
      <c r="H47" s="3"/>
      <c r="I47" s="3"/>
      <c r="J47" s="4"/>
      <c r="K47" s="3"/>
      <c r="L47" s="3"/>
      <c r="M47" s="4"/>
      <c r="N47" s="3"/>
      <c r="O47" s="3"/>
      <c r="P47" s="4"/>
      <c r="Q47" s="3"/>
      <c r="R47" s="3"/>
      <c r="S47" s="4"/>
      <c r="T47" s="3"/>
    </row>
    <row r="48" spans="1:20" ht="12" customHeight="1" x14ac:dyDescent="0.2">
      <c r="A48" s="8"/>
      <c r="B48" s="7"/>
      <c r="C48" s="35"/>
      <c r="D48" s="4"/>
      <c r="E48" s="3"/>
      <c r="F48" s="3"/>
      <c r="G48" s="4"/>
      <c r="H48" s="3"/>
      <c r="I48" s="3"/>
      <c r="J48" s="4"/>
      <c r="K48" s="3"/>
      <c r="L48" s="3"/>
      <c r="M48" s="4"/>
      <c r="N48" s="3"/>
      <c r="O48" s="3"/>
      <c r="P48" s="4"/>
      <c r="Q48" s="3"/>
      <c r="R48" s="3"/>
      <c r="S48" s="4"/>
      <c r="T48" s="3"/>
    </row>
    <row r="49" spans="1:20" ht="12" customHeight="1" x14ac:dyDescent="0.2">
      <c r="A49" s="8"/>
      <c r="B49" s="7"/>
      <c r="C49" s="35"/>
      <c r="D49" s="4"/>
      <c r="E49" s="3"/>
      <c r="F49" s="3"/>
      <c r="G49" s="4"/>
      <c r="H49" s="3"/>
      <c r="I49" s="3"/>
      <c r="J49" s="4"/>
      <c r="K49" s="3"/>
      <c r="L49" s="3"/>
      <c r="M49" s="4"/>
      <c r="N49" s="3"/>
      <c r="O49" s="3"/>
      <c r="P49" s="4"/>
      <c r="Q49" s="3"/>
      <c r="R49" s="3"/>
      <c r="S49" s="4"/>
      <c r="T49" s="3"/>
    </row>
    <row r="50" spans="1:20" ht="12" customHeight="1" x14ac:dyDescent="0.2">
      <c r="A50" s="8"/>
      <c r="B50" s="7"/>
      <c r="C50" s="35"/>
      <c r="D50" s="4"/>
      <c r="E50" s="3"/>
      <c r="F50" s="3"/>
      <c r="G50" s="4"/>
      <c r="H50" s="3"/>
      <c r="I50" s="3"/>
      <c r="J50" s="4"/>
      <c r="K50" s="3"/>
      <c r="L50" s="3"/>
      <c r="M50" s="4"/>
      <c r="N50" s="3"/>
      <c r="O50" s="3"/>
      <c r="P50" s="4"/>
      <c r="Q50" s="3"/>
      <c r="R50" s="3"/>
      <c r="S50" s="4"/>
      <c r="T50" s="3"/>
    </row>
    <row r="51" spans="1:20" ht="12" customHeight="1" x14ac:dyDescent="0.2">
      <c r="A51" s="8"/>
      <c r="B51" s="7"/>
      <c r="C51" s="35"/>
      <c r="D51" s="4"/>
      <c r="E51" s="3"/>
      <c r="F51" s="3"/>
      <c r="G51" s="4"/>
      <c r="H51" s="3"/>
      <c r="I51" s="3"/>
      <c r="J51" s="4"/>
      <c r="K51" s="3"/>
      <c r="L51" s="3"/>
      <c r="M51" s="4"/>
      <c r="N51" s="3"/>
      <c r="O51" s="3"/>
      <c r="P51" s="4"/>
      <c r="Q51" s="3"/>
      <c r="R51" s="3"/>
      <c r="S51" s="4"/>
      <c r="T51" s="3"/>
    </row>
    <row r="52" spans="1:20" ht="12" customHeight="1" x14ac:dyDescent="0.2">
      <c r="A52" s="8"/>
      <c r="B52" s="7"/>
      <c r="C52" s="35"/>
      <c r="D52" s="4"/>
      <c r="E52" s="3"/>
      <c r="F52" s="3"/>
      <c r="G52" s="4"/>
      <c r="H52" s="3"/>
      <c r="I52" s="3"/>
      <c r="J52" s="4"/>
      <c r="K52" s="3"/>
      <c r="L52" s="3"/>
      <c r="M52" s="4"/>
      <c r="N52" s="3"/>
      <c r="O52" s="3"/>
      <c r="P52" s="4"/>
      <c r="Q52" s="3"/>
      <c r="R52" s="3"/>
      <c r="S52" s="4"/>
      <c r="T52" s="3"/>
    </row>
    <row r="53" spans="1:20" ht="12" customHeight="1" x14ac:dyDescent="0.2">
      <c r="A53" s="8"/>
      <c r="B53" s="7"/>
      <c r="C53" s="35"/>
      <c r="D53" s="4"/>
      <c r="E53" s="3"/>
      <c r="F53" s="3"/>
      <c r="G53" s="4"/>
      <c r="H53" s="3"/>
      <c r="I53" s="3"/>
      <c r="J53" s="4"/>
      <c r="K53" s="3"/>
      <c r="L53" s="3"/>
      <c r="M53" s="4"/>
      <c r="N53" s="3"/>
      <c r="O53" s="3"/>
      <c r="P53" s="4"/>
      <c r="Q53" s="3"/>
      <c r="R53" s="3"/>
      <c r="S53" s="4"/>
      <c r="T53" s="3"/>
    </row>
    <row r="54" spans="1:20" ht="12" customHeight="1" x14ac:dyDescent="0.2">
      <c r="A54" s="16" t="s">
        <v>2</v>
      </c>
      <c r="B54" s="7">
        <f>D56+G56+J56+M56+P56+S56</f>
        <v>11610</v>
      </c>
      <c r="C54" s="35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  <c r="Q54" s="3"/>
      <c r="R54" s="3"/>
      <c r="S54" s="4"/>
      <c r="T54" s="3"/>
    </row>
    <row r="55" spans="1:20" ht="12" customHeight="1" x14ac:dyDescent="0.2">
      <c r="A55" s="8"/>
      <c r="B55" s="7"/>
      <c r="C55" s="35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  <c r="Q55" s="3"/>
      <c r="R55" s="3"/>
      <c r="S55" s="4"/>
      <c r="T55" s="3"/>
    </row>
    <row r="56" spans="1:20" ht="12" customHeight="1" thickBot="1" x14ac:dyDescent="0.25">
      <c r="A56" s="15" t="s">
        <v>1</v>
      </c>
      <c r="B56" s="14">
        <f>E56+H56+K56+N56+Q56+T56</f>
        <v>0</v>
      </c>
      <c r="C56" s="56" t="s">
        <v>32</v>
      </c>
      <c r="D56" s="12">
        <f>SUM(D42:D55)</f>
        <v>2050</v>
      </c>
      <c r="E56" s="12">
        <f>SUM(E42:E55)</f>
        <v>0</v>
      </c>
      <c r="F56" s="13" t="s">
        <v>32</v>
      </c>
      <c r="G56" s="12">
        <f>SUM(G42:G55)</f>
        <v>0</v>
      </c>
      <c r="H56" s="12">
        <f>SUM(H42:H55)</f>
        <v>0</v>
      </c>
      <c r="I56" s="13" t="s">
        <v>32</v>
      </c>
      <c r="J56" s="12">
        <f>SUM(J42:J55)</f>
        <v>0</v>
      </c>
      <c r="K56" s="12">
        <f>SUM(K42:K55)</f>
        <v>0</v>
      </c>
      <c r="L56" s="13" t="s">
        <v>32</v>
      </c>
      <c r="M56" s="12">
        <f>SUM(M42:M55)</f>
        <v>8060</v>
      </c>
      <c r="N56" s="12">
        <f>SUM(N42:N55)</f>
        <v>0</v>
      </c>
      <c r="O56" s="13" t="s">
        <v>32</v>
      </c>
      <c r="P56" s="12">
        <f>SUM(P42:P55)</f>
        <v>0</v>
      </c>
      <c r="Q56" s="12">
        <f>SUM(Q42:Q55)</f>
        <v>0</v>
      </c>
      <c r="R56" s="13" t="s">
        <v>32</v>
      </c>
      <c r="S56" s="12">
        <f>SUM(S42:S55)</f>
        <v>1500</v>
      </c>
      <c r="T56" s="12">
        <f>SUM(T42:T55)</f>
        <v>0</v>
      </c>
    </row>
    <row r="57" spans="1:20" ht="12" customHeight="1" x14ac:dyDescent="0.2">
      <c r="A57" s="8"/>
      <c r="B57" s="7"/>
      <c r="C57" s="57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4"/>
      <c r="Q57" s="3"/>
      <c r="R57" s="3"/>
      <c r="S57" s="4"/>
      <c r="T57" s="3"/>
    </row>
    <row r="58" spans="1:20" ht="12" customHeight="1" x14ac:dyDescent="0.2">
      <c r="A58" s="8"/>
      <c r="B58" s="7"/>
      <c r="C58" s="35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  <c r="R58" s="3"/>
      <c r="S58" s="4"/>
      <c r="T58" s="3"/>
    </row>
    <row r="59" spans="1:20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  <c r="R59" s="3"/>
      <c r="S59" s="4"/>
      <c r="T59" s="3"/>
    </row>
    <row r="60" spans="1:20" ht="12" customHeight="1" x14ac:dyDescent="0.2">
      <c r="A60" s="6"/>
      <c r="B60" s="5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  <c r="R60" s="3"/>
      <c r="S60" s="4"/>
      <c r="T60" s="3"/>
    </row>
    <row r="61" spans="1:20" x14ac:dyDescent="0.2">
      <c r="C61" s="34" t="s">
        <v>65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</sheetData>
  <mergeCells count="30">
    <mergeCell ref="A4:D4"/>
    <mergeCell ref="E4:H4"/>
    <mergeCell ref="A5:D7"/>
    <mergeCell ref="E5:H7"/>
    <mergeCell ref="C10:E10"/>
    <mergeCell ref="F10:H10"/>
    <mergeCell ref="C9:E9"/>
    <mergeCell ref="F9:H9"/>
    <mergeCell ref="R9:T9"/>
    <mergeCell ref="R10:T10"/>
    <mergeCell ref="I10:K10"/>
    <mergeCell ref="L10:N10"/>
    <mergeCell ref="I9:K9"/>
    <mergeCell ref="L9:N9"/>
    <mergeCell ref="O9:Q9"/>
    <mergeCell ref="O10:Q10"/>
    <mergeCell ref="F1:L1"/>
    <mergeCell ref="M2:N3"/>
    <mergeCell ref="R5:S7"/>
    <mergeCell ref="T5:T7"/>
    <mergeCell ref="Q6:Q7"/>
    <mergeCell ref="R4:S4"/>
    <mergeCell ref="K5:M7"/>
    <mergeCell ref="N5:N7"/>
    <mergeCell ref="O5:P7"/>
    <mergeCell ref="O2:Q3"/>
    <mergeCell ref="I4:J4"/>
    <mergeCell ref="K4:M4"/>
    <mergeCell ref="O4:Q4"/>
    <mergeCell ref="I5:J7"/>
  </mergeCells>
  <phoneticPr fontId="3"/>
  <pageMargins left="0.75" right="0.19" top="0.2" bottom="0.21" header="0.28000000000000003" footer="0.21"/>
  <pageSetup paperSize="12" scale="86" firstPageNumber="5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6C2DB-C3F4-40DF-855E-AA91164CF6D8}">
  <sheetPr>
    <pageSetUpPr fitToPage="1"/>
  </sheetPr>
  <dimension ref="A1:T63"/>
  <sheetViews>
    <sheetView showZeros="0" topLeftCell="A25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20" ht="24" customHeight="1" x14ac:dyDescent="0.35">
      <c r="A1" s="31" t="s">
        <v>40</v>
      </c>
      <c r="B1" s="93" t="s">
        <v>403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20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20" ht="6.65" customHeight="1" thickBot="1" x14ac:dyDescent="0.25">
      <c r="M3" s="153"/>
      <c r="N3" s="153"/>
      <c r="O3" s="131"/>
      <c r="P3" s="131"/>
      <c r="Q3" s="131"/>
    </row>
    <row r="4" spans="1:20" ht="12.75" customHeight="1" x14ac:dyDescent="0.2">
      <c r="A4" s="164" t="s">
        <v>29</v>
      </c>
      <c r="B4" s="165"/>
      <c r="C4" s="165"/>
      <c r="D4" s="166"/>
      <c r="E4" s="167" t="s">
        <v>28</v>
      </c>
      <c r="F4" s="165"/>
      <c r="G4" s="165"/>
      <c r="H4" s="166"/>
      <c r="I4" s="150" t="s">
        <v>27</v>
      </c>
      <c r="J4" s="150"/>
      <c r="K4" s="150" t="s">
        <v>26</v>
      </c>
      <c r="L4" s="150"/>
      <c r="M4" s="150"/>
      <c r="N4" s="27" t="s">
        <v>25</v>
      </c>
      <c r="O4" s="150" t="s">
        <v>24</v>
      </c>
      <c r="P4" s="150"/>
      <c r="Q4" s="150"/>
      <c r="R4" s="150" t="s">
        <v>23</v>
      </c>
      <c r="S4" s="150"/>
      <c r="T4" s="26" t="s">
        <v>22</v>
      </c>
    </row>
    <row r="5" spans="1:20" ht="12.75" customHeight="1" x14ac:dyDescent="0.2">
      <c r="A5" s="168"/>
      <c r="B5" s="138"/>
      <c r="C5" s="138"/>
      <c r="D5" s="139"/>
      <c r="E5" s="137"/>
      <c r="F5" s="138"/>
      <c r="G5" s="138"/>
      <c r="H5" s="139"/>
      <c r="I5" s="146"/>
      <c r="J5" s="146"/>
      <c r="K5" s="137" t="s">
        <v>21</v>
      </c>
      <c r="L5" s="138"/>
      <c r="M5" s="139"/>
      <c r="N5" s="146"/>
      <c r="O5" s="163">
        <f>築上郡・豊前市!L5</f>
        <v>0</v>
      </c>
      <c r="P5" s="157"/>
      <c r="Q5" s="25"/>
      <c r="R5" s="146"/>
      <c r="S5" s="146"/>
      <c r="T5" s="154"/>
    </row>
    <row r="6" spans="1:20" ht="12.75" customHeight="1" x14ac:dyDescent="0.2">
      <c r="A6" s="169"/>
      <c r="B6" s="141"/>
      <c r="C6" s="141"/>
      <c r="D6" s="142"/>
      <c r="E6" s="140"/>
      <c r="F6" s="141"/>
      <c r="G6" s="141"/>
      <c r="H6" s="142"/>
      <c r="I6" s="146"/>
      <c r="J6" s="146"/>
      <c r="K6" s="140"/>
      <c r="L6" s="141"/>
      <c r="M6" s="142"/>
      <c r="N6" s="146"/>
      <c r="O6" s="158"/>
      <c r="P6" s="159"/>
      <c r="Q6" s="142" t="s">
        <v>20</v>
      </c>
      <c r="R6" s="146"/>
      <c r="S6" s="146"/>
      <c r="T6" s="154"/>
    </row>
    <row r="7" spans="1:20" ht="12.75" customHeight="1" thickBot="1" x14ac:dyDescent="0.25">
      <c r="A7" s="170"/>
      <c r="B7" s="144"/>
      <c r="C7" s="144"/>
      <c r="D7" s="145"/>
      <c r="E7" s="143"/>
      <c r="F7" s="144"/>
      <c r="G7" s="144"/>
      <c r="H7" s="145"/>
      <c r="I7" s="147"/>
      <c r="J7" s="147"/>
      <c r="K7" s="143"/>
      <c r="L7" s="144"/>
      <c r="M7" s="145"/>
      <c r="N7" s="147"/>
      <c r="O7" s="160"/>
      <c r="P7" s="161"/>
      <c r="Q7" s="145"/>
      <c r="R7" s="147"/>
      <c r="S7" s="147"/>
      <c r="T7" s="155"/>
    </row>
    <row r="8" spans="1:20" ht="8.15" customHeight="1" x14ac:dyDescent="0.2"/>
    <row r="9" spans="1:20" ht="12.75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  <c r="R9" s="136" t="s">
        <v>114</v>
      </c>
      <c r="S9" s="136"/>
      <c r="T9" s="136"/>
    </row>
    <row r="10" spans="1:20" ht="12.75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  <c r="R10" s="136" t="s">
        <v>115</v>
      </c>
      <c r="S10" s="136"/>
      <c r="T10" s="136"/>
    </row>
    <row r="11" spans="1:20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  <c r="R11" s="19" t="s">
        <v>39</v>
      </c>
      <c r="S11" s="19" t="s">
        <v>38</v>
      </c>
      <c r="T11" s="19" t="s">
        <v>37</v>
      </c>
    </row>
    <row r="12" spans="1:20" ht="12" customHeight="1" x14ac:dyDescent="0.2">
      <c r="A12" s="18" t="s">
        <v>66</v>
      </c>
      <c r="B12" s="17">
        <v>16</v>
      </c>
      <c r="C12" s="35" t="s">
        <v>665</v>
      </c>
      <c r="D12" s="3">
        <v>1660</v>
      </c>
      <c r="E12" s="3"/>
      <c r="F12" s="50"/>
      <c r="G12" s="50"/>
      <c r="H12" s="3"/>
      <c r="I12" s="50" t="s">
        <v>665</v>
      </c>
      <c r="J12" s="101">
        <v>950</v>
      </c>
      <c r="K12" s="3"/>
      <c r="L12" s="50" t="s">
        <v>666</v>
      </c>
      <c r="M12" s="101">
        <v>2790</v>
      </c>
      <c r="N12" s="3"/>
      <c r="O12" s="3" t="s">
        <v>665</v>
      </c>
      <c r="P12" s="3">
        <v>230</v>
      </c>
      <c r="Q12" s="3"/>
      <c r="R12" s="50" t="s">
        <v>231</v>
      </c>
      <c r="S12" s="50">
        <v>250</v>
      </c>
      <c r="T12" s="3"/>
    </row>
    <row r="13" spans="1:20" ht="12" customHeight="1" x14ac:dyDescent="0.2">
      <c r="A13" s="8"/>
      <c r="B13" s="7"/>
      <c r="C13" s="35" t="s">
        <v>667</v>
      </c>
      <c r="D13" s="3">
        <v>450</v>
      </c>
      <c r="E13" s="3"/>
      <c r="F13" s="50"/>
      <c r="G13" s="50"/>
      <c r="H13" s="3"/>
      <c r="I13" s="50" t="s">
        <v>232</v>
      </c>
      <c r="J13" s="101">
        <v>930</v>
      </c>
      <c r="K13" s="3"/>
      <c r="L13" s="50" t="s">
        <v>668</v>
      </c>
      <c r="M13" s="101">
        <v>2030</v>
      </c>
      <c r="N13" s="3"/>
      <c r="O13" s="3" t="s">
        <v>667</v>
      </c>
      <c r="P13" s="3">
        <v>110</v>
      </c>
      <c r="Q13" s="3"/>
      <c r="R13" s="50" t="s">
        <v>232</v>
      </c>
      <c r="S13" s="50">
        <v>150</v>
      </c>
      <c r="T13" s="3"/>
    </row>
    <row r="14" spans="1:20" ht="12" customHeight="1" x14ac:dyDescent="0.2">
      <c r="A14" s="8"/>
      <c r="B14" s="7"/>
      <c r="C14" s="35" t="s">
        <v>232</v>
      </c>
      <c r="D14" s="3">
        <v>580</v>
      </c>
      <c r="E14" s="3"/>
      <c r="F14" s="50"/>
      <c r="G14" s="50"/>
      <c r="H14" s="3"/>
      <c r="I14" s="3"/>
      <c r="J14" s="3"/>
      <c r="K14" s="3"/>
      <c r="L14" s="50" t="s">
        <v>387</v>
      </c>
      <c r="M14" s="50">
        <v>660</v>
      </c>
      <c r="N14" s="3"/>
      <c r="O14" s="45" t="s">
        <v>227</v>
      </c>
      <c r="P14" s="3">
        <v>180</v>
      </c>
      <c r="Q14" s="3"/>
      <c r="R14" s="50" t="s">
        <v>233</v>
      </c>
      <c r="S14" s="50">
        <v>250</v>
      </c>
      <c r="T14" s="3"/>
    </row>
    <row r="15" spans="1:20" ht="12" customHeight="1" x14ac:dyDescent="0.2">
      <c r="A15" s="8"/>
      <c r="B15" s="7"/>
      <c r="C15" s="35" t="s">
        <v>669</v>
      </c>
      <c r="D15" s="3">
        <v>280</v>
      </c>
      <c r="E15" s="3"/>
      <c r="F15" s="50"/>
      <c r="G15" s="50"/>
      <c r="H15" s="3"/>
      <c r="I15" s="3"/>
      <c r="J15" s="3"/>
      <c r="K15" s="3"/>
      <c r="L15" s="63" t="s">
        <v>406</v>
      </c>
      <c r="M15" s="101">
        <v>3050</v>
      </c>
      <c r="N15" s="3"/>
      <c r="O15" s="3" t="s">
        <v>669</v>
      </c>
      <c r="P15" s="3">
        <v>210</v>
      </c>
      <c r="Q15" s="3"/>
      <c r="R15" s="50" t="s">
        <v>234</v>
      </c>
      <c r="S15" s="101">
        <v>1800</v>
      </c>
      <c r="T15" s="3"/>
    </row>
    <row r="16" spans="1:20" ht="12" customHeight="1" x14ac:dyDescent="0.2">
      <c r="A16" s="8"/>
      <c r="B16" s="7"/>
      <c r="C16" s="35"/>
      <c r="D16" s="4"/>
      <c r="E16" s="3"/>
      <c r="F16" s="50"/>
      <c r="G16" s="50"/>
      <c r="H16" s="3"/>
      <c r="I16" s="3"/>
      <c r="J16" s="4"/>
      <c r="K16" s="3"/>
      <c r="L16" s="50" t="s">
        <v>670</v>
      </c>
      <c r="M16" s="101">
        <v>2780</v>
      </c>
      <c r="N16" s="3"/>
      <c r="O16" s="3"/>
      <c r="P16" s="3"/>
      <c r="Q16" s="3"/>
      <c r="R16" s="50" t="s">
        <v>465</v>
      </c>
      <c r="S16" s="50">
        <v>900</v>
      </c>
      <c r="T16" s="3"/>
    </row>
    <row r="17" spans="1:20" ht="12" customHeight="1" x14ac:dyDescent="0.2">
      <c r="A17" s="8"/>
      <c r="B17" s="7"/>
      <c r="C17" s="35"/>
      <c r="D17" s="4"/>
      <c r="E17" s="3"/>
      <c r="F17" s="3"/>
      <c r="G17" s="4"/>
      <c r="H17" s="3"/>
      <c r="I17" s="3"/>
      <c r="J17" s="4"/>
      <c r="K17" s="3"/>
      <c r="L17" s="50"/>
      <c r="M17" s="50"/>
      <c r="N17" s="3"/>
      <c r="O17" s="3"/>
      <c r="P17" s="3"/>
      <c r="Q17" s="3"/>
      <c r="R17" s="50" t="s">
        <v>235</v>
      </c>
      <c r="S17" s="50">
        <v>400</v>
      </c>
      <c r="T17" s="3"/>
    </row>
    <row r="18" spans="1:20" ht="12" customHeight="1" x14ac:dyDescent="0.2">
      <c r="A18" s="8"/>
      <c r="B18" s="7"/>
      <c r="C18" s="35"/>
      <c r="D18" s="4"/>
      <c r="E18" s="3"/>
      <c r="F18" s="3"/>
      <c r="G18" s="4"/>
      <c r="H18" s="3"/>
      <c r="I18" s="3"/>
      <c r="J18" s="4"/>
      <c r="K18" s="3"/>
      <c r="L18" s="3"/>
      <c r="M18" s="3"/>
      <c r="N18" s="3"/>
      <c r="O18" s="3"/>
      <c r="P18" s="4"/>
      <c r="Q18" s="3"/>
      <c r="R18" s="50" t="s">
        <v>236</v>
      </c>
      <c r="S18" s="50">
        <v>480</v>
      </c>
      <c r="T18" s="3"/>
    </row>
    <row r="19" spans="1:20" ht="12" customHeight="1" x14ac:dyDescent="0.2">
      <c r="A19" s="8"/>
      <c r="B19" s="7"/>
      <c r="C19" s="35"/>
      <c r="D19" s="4"/>
      <c r="E19" s="3"/>
      <c r="F19" s="3"/>
      <c r="G19" s="4"/>
      <c r="H19" s="3"/>
      <c r="I19" s="3"/>
      <c r="J19" s="4"/>
      <c r="K19" s="3"/>
      <c r="L19" s="3"/>
      <c r="M19" s="3"/>
      <c r="N19" s="3"/>
      <c r="O19" s="3"/>
      <c r="P19" s="4"/>
      <c r="Q19" s="3"/>
      <c r="R19" s="50" t="s">
        <v>237</v>
      </c>
      <c r="S19" s="101">
        <v>1800</v>
      </c>
      <c r="T19" s="3"/>
    </row>
    <row r="20" spans="1:20" ht="12" customHeight="1" x14ac:dyDescent="0.2">
      <c r="A20" s="8"/>
      <c r="B20" s="7"/>
      <c r="C20" s="35"/>
      <c r="D20" s="4"/>
      <c r="E20" s="3"/>
      <c r="F20" s="3"/>
      <c r="G20" s="4"/>
      <c r="H20" s="3"/>
      <c r="I20" s="3"/>
      <c r="J20" s="4"/>
      <c r="K20" s="3"/>
      <c r="L20" s="3"/>
      <c r="M20" s="4"/>
      <c r="N20" s="3"/>
      <c r="O20" s="3"/>
      <c r="P20" s="4"/>
      <c r="Q20" s="3"/>
      <c r="R20" s="3" t="s">
        <v>430</v>
      </c>
      <c r="S20" s="4">
        <v>100</v>
      </c>
      <c r="T20" s="3"/>
    </row>
    <row r="21" spans="1:20" ht="12" customHeight="1" x14ac:dyDescent="0.2">
      <c r="A21" s="8"/>
      <c r="B21" s="7"/>
      <c r="C21" s="35"/>
      <c r="D21" s="4"/>
      <c r="E21" s="3"/>
      <c r="F21" s="3"/>
      <c r="G21" s="4"/>
      <c r="H21" s="3"/>
      <c r="I21" s="3"/>
      <c r="J21" s="4"/>
      <c r="K21" s="3"/>
      <c r="L21" s="3"/>
      <c r="M21" s="4"/>
      <c r="N21" s="3"/>
      <c r="O21" s="3"/>
      <c r="P21" s="4"/>
      <c r="Q21" s="3"/>
      <c r="R21" s="3"/>
      <c r="S21" s="4"/>
      <c r="T21" s="3"/>
    </row>
    <row r="22" spans="1:20" ht="12" customHeight="1" x14ac:dyDescent="0.2">
      <c r="A22" s="8"/>
      <c r="B22" s="7"/>
      <c r="C22" s="35"/>
      <c r="D22" s="4"/>
      <c r="E22" s="3"/>
      <c r="F22" s="3"/>
      <c r="G22" s="4"/>
      <c r="H22" s="3"/>
      <c r="I22" s="3"/>
      <c r="J22" s="4"/>
      <c r="K22" s="3"/>
      <c r="L22" s="3"/>
      <c r="M22" s="4"/>
      <c r="N22" s="3"/>
      <c r="O22" s="3"/>
      <c r="P22" s="4"/>
      <c r="Q22" s="3"/>
      <c r="R22" s="3"/>
      <c r="S22" s="4"/>
      <c r="T22" s="3"/>
    </row>
    <row r="23" spans="1:20" ht="12" customHeight="1" x14ac:dyDescent="0.2">
      <c r="A23" s="16" t="s">
        <v>2</v>
      </c>
      <c r="B23" s="7">
        <f>D25+G25+J25+M25+P25+S25</f>
        <v>23020</v>
      </c>
      <c r="C23" s="35"/>
      <c r="D23" s="4"/>
      <c r="E23" s="3"/>
      <c r="F23" s="3"/>
      <c r="G23" s="4"/>
      <c r="H23" s="3"/>
      <c r="I23" s="3"/>
      <c r="J23" s="4"/>
      <c r="K23" s="3"/>
      <c r="L23" s="3"/>
      <c r="M23" s="4"/>
      <c r="N23" s="3"/>
      <c r="O23" s="3"/>
      <c r="P23" s="4"/>
      <c r="Q23" s="3"/>
      <c r="R23" s="3"/>
      <c r="S23" s="4"/>
      <c r="T23" s="3"/>
    </row>
    <row r="24" spans="1:20" ht="12" customHeight="1" x14ac:dyDescent="0.2">
      <c r="A24" s="8"/>
      <c r="B24" s="7"/>
      <c r="C24" s="35"/>
      <c r="D24" s="4"/>
      <c r="E24" s="3"/>
      <c r="F24" s="3"/>
      <c r="G24" s="4"/>
      <c r="H24" s="3"/>
      <c r="I24" s="3"/>
      <c r="J24" s="4"/>
      <c r="K24" s="3"/>
      <c r="L24" s="3"/>
      <c r="M24" s="4"/>
      <c r="N24" s="3"/>
      <c r="O24" s="3"/>
      <c r="P24" s="4"/>
      <c r="Q24" s="3"/>
      <c r="R24" s="3"/>
      <c r="S24" s="4"/>
      <c r="T24" s="3"/>
    </row>
    <row r="25" spans="1:20" ht="12" customHeight="1" thickBot="1" x14ac:dyDescent="0.25">
      <c r="A25" s="15" t="s">
        <v>1</v>
      </c>
      <c r="B25" s="14">
        <f>E25+H25+K25+N25+Q25+T25</f>
        <v>0</v>
      </c>
      <c r="C25" s="56" t="s">
        <v>32</v>
      </c>
      <c r="D25" s="12">
        <f>SUM(D12:D24)</f>
        <v>2970</v>
      </c>
      <c r="E25" s="12">
        <f>SUM(E12:E24)</f>
        <v>0</v>
      </c>
      <c r="F25" s="13" t="s">
        <v>32</v>
      </c>
      <c r="G25" s="12">
        <f>SUM(G12:G24)</f>
        <v>0</v>
      </c>
      <c r="H25" s="12">
        <f>SUM(H12:H24)</f>
        <v>0</v>
      </c>
      <c r="I25" s="13" t="s">
        <v>32</v>
      </c>
      <c r="J25" s="12">
        <f>SUM(J12:J24)</f>
        <v>1880</v>
      </c>
      <c r="K25" s="12">
        <f>SUM(K12:K24)</f>
        <v>0</v>
      </c>
      <c r="L25" s="13" t="s">
        <v>32</v>
      </c>
      <c r="M25" s="12">
        <f>SUM(M12:M24)</f>
        <v>11310</v>
      </c>
      <c r="N25" s="12">
        <f>SUM(N12:N24)</f>
        <v>0</v>
      </c>
      <c r="O25" s="13" t="s">
        <v>32</v>
      </c>
      <c r="P25" s="12">
        <f>SUM(P12:P24)</f>
        <v>730</v>
      </c>
      <c r="Q25" s="12">
        <f>SUM(Q12:Q24)</f>
        <v>0</v>
      </c>
      <c r="R25" s="13" t="s">
        <v>32</v>
      </c>
      <c r="S25" s="12">
        <f>SUM(S12:S24)</f>
        <v>6130</v>
      </c>
      <c r="T25" s="12">
        <f>SUM(T12:T24)</f>
        <v>0</v>
      </c>
    </row>
    <row r="26" spans="1:20" ht="12" customHeight="1" x14ac:dyDescent="0.2">
      <c r="A26" s="8"/>
      <c r="B26" s="7"/>
      <c r="C26" s="57"/>
      <c r="D26" s="4"/>
      <c r="E26" s="3"/>
      <c r="F26" s="3"/>
      <c r="G26" s="4"/>
      <c r="H26" s="3"/>
      <c r="I26" s="3"/>
      <c r="J26" s="4"/>
      <c r="K26" s="3"/>
      <c r="L26" s="3"/>
      <c r="M26" s="4"/>
      <c r="N26" s="3"/>
      <c r="O26" s="3"/>
      <c r="P26" s="4"/>
      <c r="Q26" s="3"/>
      <c r="R26" s="3"/>
      <c r="S26" s="4"/>
      <c r="T26" s="3"/>
    </row>
    <row r="27" spans="1:20" ht="12" customHeight="1" x14ac:dyDescent="0.2">
      <c r="A27" s="8" t="s">
        <v>67</v>
      </c>
      <c r="B27" s="7">
        <v>17</v>
      </c>
      <c r="C27" s="35" t="s">
        <v>671</v>
      </c>
      <c r="D27" s="3">
        <v>730</v>
      </c>
      <c r="E27" s="3"/>
      <c r="F27" s="3" t="s">
        <v>671</v>
      </c>
      <c r="G27" s="3">
        <v>380</v>
      </c>
      <c r="H27" s="3"/>
      <c r="I27" s="3" t="s">
        <v>671</v>
      </c>
      <c r="J27" s="3">
        <v>350</v>
      </c>
      <c r="K27" s="3"/>
      <c r="L27" s="3" t="s">
        <v>672</v>
      </c>
      <c r="M27" s="3">
        <v>1800</v>
      </c>
      <c r="N27" s="3"/>
      <c r="O27" s="3" t="s">
        <v>671</v>
      </c>
      <c r="P27" s="3">
        <v>190</v>
      </c>
      <c r="Q27" s="3"/>
      <c r="R27" s="50" t="s">
        <v>238</v>
      </c>
      <c r="S27" s="50">
        <v>350</v>
      </c>
      <c r="T27" s="3"/>
    </row>
    <row r="28" spans="1:20" ht="12" customHeight="1" x14ac:dyDescent="0.2">
      <c r="A28" s="8" t="s">
        <v>68</v>
      </c>
      <c r="B28" s="7"/>
      <c r="C28" s="35"/>
      <c r="D28" s="3"/>
      <c r="E28" s="3"/>
      <c r="F28" s="3"/>
      <c r="G28" s="3"/>
      <c r="H28" s="3"/>
      <c r="I28" s="3"/>
      <c r="J28" s="3"/>
      <c r="K28" s="3"/>
      <c r="L28" s="3" t="s">
        <v>673</v>
      </c>
      <c r="M28" s="3">
        <v>1500</v>
      </c>
      <c r="N28" s="3"/>
      <c r="O28" s="3"/>
      <c r="P28" s="3"/>
      <c r="Q28" s="3"/>
      <c r="R28" s="50" t="s">
        <v>239</v>
      </c>
      <c r="S28" s="50">
        <v>100</v>
      </c>
      <c r="T28" s="3"/>
    </row>
    <row r="29" spans="1:20" ht="12" customHeight="1" x14ac:dyDescent="0.2">
      <c r="A29" s="8"/>
      <c r="B29" s="7"/>
      <c r="C29" s="3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50"/>
      <c r="S29" s="50"/>
      <c r="T29" s="3"/>
    </row>
    <row r="30" spans="1:20" ht="12" customHeight="1" x14ac:dyDescent="0.2">
      <c r="A30" s="8"/>
      <c r="B30" s="7"/>
      <c r="C30" s="3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50"/>
      <c r="S30" s="50"/>
      <c r="T30" s="3"/>
    </row>
    <row r="31" spans="1:20" ht="12" customHeight="1" x14ac:dyDescent="0.2">
      <c r="A31" s="8"/>
      <c r="B31" s="7"/>
      <c r="C31" s="3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50"/>
      <c r="S31" s="50"/>
      <c r="T31" s="3"/>
    </row>
    <row r="32" spans="1:20" ht="12" customHeight="1" x14ac:dyDescent="0.2">
      <c r="A32" s="8"/>
      <c r="B32" s="7"/>
      <c r="C32" s="3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2" customHeight="1" x14ac:dyDescent="0.2">
      <c r="A33" s="16" t="s">
        <v>2</v>
      </c>
      <c r="B33" s="7">
        <f>D35+G35+J35+M35+P35+S35</f>
        <v>5400</v>
      </c>
      <c r="C33" s="3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2" customHeight="1" x14ac:dyDescent="0.2">
      <c r="A34" s="8"/>
      <c r="B34" s="7"/>
      <c r="C34" s="3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2" customHeight="1" thickBot="1" x14ac:dyDescent="0.25">
      <c r="A35" s="15" t="s">
        <v>1</v>
      </c>
      <c r="B35" s="14">
        <f>E35+H35+K35+N35+Q35+T35</f>
        <v>0</v>
      </c>
      <c r="C35" s="56" t="s">
        <v>32</v>
      </c>
      <c r="D35" s="12">
        <f>SUM(D27:D34)</f>
        <v>730</v>
      </c>
      <c r="E35" s="12">
        <f>SUM(E27:E34)</f>
        <v>0</v>
      </c>
      <c r="F35" s="13" t="s">
        <v>32</v>
      </c>
      <c r="G35" s="12">
        <f>SUM(G27:G34)</f>
        <v>380</v>
      </c>
      <c r="H35" s="12">
        <f>SUM(H27:H34)</f>
        <v>0</v>
      </c>
      <c r="I35" s="13" t="s">
        <v>32</v>
      </c>
      <c r="J35" s="12">
        <f>SUM(J27:J34)</f>
        <v>350</v>
      </c>
      <c r="K35" s="12">
        <f>SUM(K27:K34)</f>
        <v>0</v>
      </c>
      <c r="L35" s="13" t="s">
        <v>32</v>
      </c>
      <c r="M35" s="12">
        <f>SUM(M27:M34)</f>
        <v>3300</v>
      </c>
      <c r="N35" s="12">
        <f>SUM(N27:N34)</f>
        <v>0</v>
      </c>
      <c r="O35" s="13" t="s">
        <v>32</v>
      </c>
      <c r="P35" s="12">
        <f>SUM(P27:P34)</f>
        <v>190</v>
      </c>
      <c r="Q35" s="12">
        <f>SUM(Q27:Q34)</f>
        <v>0</v>
      </c>
      <c r="R35" s="13" t="s">
        <v>32</v>
      </c>
      <c r="S35" s="12">
        <f>SUM(S27:S34)</f>
        <v>450</v>
      </c>
      <c r="T35" s="12">
        <f>SUM(T27:T34)</f>
        <v>0</v>
      </c>
    </row>
    <row r="36" spans="1:20" ht="12" customHeight="1" x14ac:dyDescent="0.2">
      <c r="A36" s="8"/>
      <c r="B36" s="7"/>
      <c r="C36" s="57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2" customHeight="1" x14ac:dyDescent="0.2">
      <c r="A37" s="8" t="s">
        <v>69</v>
      </c>
      <c r="B37" s="7">
        <v>18</v>
      </c>
      <c r="C37" s="35" t="s">
        <v>243</v>
      </c>
      <c r="D37" s="3">
        <v>1400</v>
      </c>
      <c r="E37" s="3"/>
      <c r="F37" s="50" t="s">
        <v>674</v>
      </c>
      <c r="G37" s="50">
        <v>200</v>
      </c>
      <c r="H37" s="3"/>
      <c r="I37" s="3" t="s">
        <v>241</v>
      </c>
      <c r="J37" s="3">
        <v>300</v>
      </c>
      <c r="K37" s="3"/>
      <c r="L37" s="3" t="s">
        <v>675</v>
      </c>
      <c r="M37" s="3">
        <v>1100</v>
      </c>
      <c r="N37" s="3"/>
      <c r="O37" s="3" t="s">
        <v>676</v>
      </c>
      <c r="P37" s="3">
        <v>100</v>
      </c>
      <c r="Q37" s="3"/>
      <c r="R37" s="50" t="s">
        <v>240</v>
      </c>
      <c r="S37" s="50">
        <v>650</v>
      </c>
      <c r="T37" s="3"/>
    </row>
    <row r="38" spans="1:20" ht="12" customHeight="1" x14ac:dyDescent="0.2">
      <c r="A38" s="8"/>
      <c r="B38" s="7"/>
      <c r="C38" s="35"/>
      <c r="D38" s="3"/>
      <c r="E38" s="3"/>
      <c r="F38" s="50" t="s">
        <v>677</v>
      </c>
      <c r="G38" s="50">
        <v>200</v>
      </c>
      <c r="H38" s="3"/>
      <c r="I38" s="3" t="s">
        <v>243</v>
      </c>
      <c r="J38" s="3">
        <v>450</v>
      </c>
      <c r="K38" s="3"/>
      <c r="L38" s="46" t="s">
        <v>407</v>
      </c>
      <c r="M38" s="3">
        <v>4760</v>
      </c>
      <c r="N38" s="3"/>
      <c r="O38" s="46" t="s">
        <v>678</v>
      </c>
      <c r="P38" s="3">
        <v>310</v>
      </c>
      <c r="Q38" s="3"/>
      <c r="R38" s="50" t="s">
        <v>241</v>
      </c>
      <c r="S38" s="50">
        <v>500</v>
      </c>
      <c r="T38" s="3"/>
    </row>
    <row r="39" spans="1:20" ht="12" customHeight="1" x14ac:dyDescent="0.2">
      <c r="A39" s="8"/>
      <c r="B39" s="7"/>
      <c r="C39" s="35"/>
      <c r="D39" s="3"/>
      <c r="E39" s="3"/>
      <c r="F39" s="50"/>
      <c r="G39" s="50"/>
      <c r="H39" s="3"/>
      <c r="I39" s="3"/>
      <c r="J39" s="3"/>
      <c r="K39" s="3"/>
      <c r="L39" s="3"/>
      <c r="M39" s="3"/>
      <c r="N39" s="3"/>
      <c r="O39" s="3"/>
      <c r="P39" s="3"/>
      <c r="Q39" s="3"/>
      <c r="R39" s="50" t="s">
        <v>242</v>
      </c>
      <c r="S39" s="50">
        <v>850</v>
      </c>
      <c r="T39" s="3"/>
    </row>
    <row r="40" spans="1:20" ht="12" customHeight="1" x14ac:dyDescent="0.2">
      <c r="A40" s="8"/>
      <c r="B40" s="7"/>
      <c r="C40" s="35"/>
      <c r="D40" s="3"/>
      <c r="E40" s="3"/>
      <c r="F40" s="50"/>
      <c r="G40" s="50"/>
      <c r="H40" s="3"/>
      <c r="I40" s="3"/>
      <c r="J40" s="3"/>
      <c r="K40" s="3"/>
      <c r="L40" s="3"/>
      <c r="M40" s="3"/>
      <c r="N40" s="3"/>
      <c r="O40" s="3"/>
      <c r="P40" s="3"/>
      <c r="Q40" s="3"/>
      <c r="R40" s="50" t="s">
        <v>466</v>
      </c>
      <c r="S40" s="50">
        <v>100</v>
      </c>
      <c r="T40" s="3"/>
    </row>
    <row r="41" spans="1:20" ht="12" customHeight="1" x14ac:dyDescent="0.2">
      <c r="A41" s="8"/>
      <c r="B41" s="7"/>
      <c r="C41" s="3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50" t="s">
        <v>467</v>
      </c>
      <c r="S41" s="50">
        <v>60</v>
      </c>
      <c r="T41" s="3"/>
    </row>
    <row r="42" spans="1:20" ht="12" customHeight="1" x14ac:dyDescent="0.2">
      <c r="A42" s="8"/>
      <c r="B42" s="7"/>
      <c r="C42" s="3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50" t="s">
        <v>243</v>
      </c>
      <c r="S42" s="101">
        <v>1000</v>
      </c>
      <c r="T42" s="3"/>
    </row>
    <row r="43" spans="1:20" ht="12" customHeight="1" x14ac:dyDescent="0.2">
      <c r="A43" s="8"/>
      <c r="B43" s="7"/>
      <c r="C43" s="3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50" t="s">
        <v>431</v>
      </c>
      <c r="S43" s="50">
        <v>450</v>
      </c>
      <c r="T43" s="3"/>
    </row>
    <row r="44" spans="1:20" ht="12" customHeight="1" x14ac:dyDescent="0.2">
      <c r="A44" s="8"/>
      <c r="B44" s="7"/>
      <c r="C44" s="3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 t="s">
        <v>468</v>
      </c>
      <c r="S44" s="3">
        <v>300</v>
      </c>
      <c r="T44" s="3"/>
    </row>
    <row r="45" spans="1:20" ht="12" customHeight="1" x14ac:dyDescent="0.2">
      <c r="A45" s="16" t="s">
        <v>2</v>
      </c>
      <c r="B45" s="7">
        <f>D47+G47+J47+M47+P47+S47</f>
        <v>12730</v>
      </c>
      <c r="C45" s="3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2" customHeight="1" x14ac:dyDescent="0.2">
      <c r="A46" s="8"/>
      <c r="B46" s="7"/>
      <c r="C46" s="3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2" customHeight="1" thickBot="1" x14ac:dyDescent="0.25">
      <c r="A47" s="15" t="s">
        <v>1</v>
      </c>
      <c r="B47" s="14">
        <f>E47+H47+K47+N47+Q47+T47</f>
        <v>0</v>
      </c>
      <c r="C47" s="56" t="s">
        <v>32</v>
      </c>
      <c r="D47" s="12">
        <f>SUM(D37:D46)</f>
        <v>1400</v>
      </c>
      <c r="E47" s="12">
        <f>SUM(E37:E46)</f>
        <v>0</v>
      </c>
      <c r="F47" s="13" t="s">
        <v>32</v>
      </c>
      <c r="G47" s="12">
        <f>SUM(G37:G46)</f>
        <v>400</v>
      </c>
      <c r="H47" s="12">
        <f>SUM(H37:H46)</f>
        <v>0</v>
      </c>
      <c r="I47" s="13" t="s">
        <v>32</v>
      </c>
      <c r="J47" s="12">
        <f>SUM(J37:J46)</f>
        <v>750</v>
      </c>
      <c r="K47" s="12">
        <f>SUM(K37:K46)</f>
        <v>0</v>
      </c>
      <c r="L47" s="13" t="s">
        <v>32</v>
      </c>
      <c r="M47" s="12">
        <f>SUM(M37:M46)</f>
        <v>5860</v>
      </c>
      <c r="N47" s="12">
        <f>SUM(N37:N46)</f>
        <v>0</v>
      </c>
      <c r="O47" s="13" t="s">
        <v>32</v>
      </c>
      <c r="P47" s="12">
        <f>SUM(P37:P46)</f>
        <v>410</v>
      </c>
      <c r="Q47" s="12">
        <f>SUM(Q37:Q46)</f>
        <v>0</v>
      </c>
      <c r="R47" s="13" t="s">
        <v>32</v>
      </c>
      <c r="S47" s="12">
        <f>SUM(S37:S46)</f>
        <v>3910</v>
      </c>
      <c r="T47" s="12">
        <f>SUM(T37:T46)</f>
        <v>0</v>
      </c>
    </row>
    <row r="48" spans="1:20" ht="12" customHeight="1" x14ac:dyDescent="0.2">
      <c r="A48" s="8"/>
      <c r="B48" s="7"/>
      <c r="C48" s="57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2" customHeight="1" x14ac:dyDescent="0.2">
      <c r="A49" s="8" t="s">
        <v>70</v>
      </c>
      <c r="B49" s="7">
        <v>19</v>
      </c>
      <c r="C49" s="35" t="s">
        <v>679</v>
      </c>
      <c r="D49" s="3">
        <v>2370</v>
      </c>
      <c r="E49" s="3"/>
      <c r="F49" s="45" t="s">
        <v>388</v>
      </c>
      <c r="G49" s="3">
        <v>2410</v>
      </c>
      <c r="H49" s="3"/>
      <c r="I49" s="3" t="s">
        <v>679</v>
      </c>
      <c r="J49" s="3">
        <v>700</v>
      </c>
      <c r="K49" s="3"/>
      <c r="L49" s="3" t="s">
        <v>680</v>
      </c>
      <c r="M49" s="3">
        <v>1000</v>
      </c>
      <c r="N49" s="3"/>
      <c r="O49" s="3" t="s">
        <v>434</v>
      </c>
      <c r="P49" s="3">
        <v>110</v>
      </c>
      <c r="Q49" s="3"/>
      <c r="R49" s="50" t="s">
        <v>469</v>
      </c>
      <c r="S49" s="50">
        <v>150</v>
      </c>
      <c r="T49" s="3"/>
    </row>
    <row r="50" spans="1:20" ht="12" customHeight="1" x14ac:dyDescent="0.2">
      <c r="A50" s="8"/>
      <c r="B50" s="7"/>
      <c r="C50" s="35" t="s">
        <v>681</v>
      </c>
      <c r="D50" s="3">
        <v>760</v>
      </c>
      <c r="E50" s="3"/>
      <c r="F50" s="45"/>
      <c r="G50" s="3"/>
      <c r="H50" s="3"/>
      <c r="I50" s="3" t="s">
        <v>682</v>
      </c>
      <c r="J50" s="3">
        <v>700</v>
      </c>
      <c r="K50" s="3"/>
      <c r="L50" s="3" t="s">
        <v>683</v>
      </c>
      <c r="M50" s="3">
        <v>1150</v>
      </c>
      <c r="N50" s="3"/>
      <c r="O50" s="3" t="s">
        <v>684</v>
      </c>
      <c r="P50" s="3">
        <v>80</v>
      </c>
      <c r="Q50" s="3"/>
      <c r="R50" s="50" t="s">
        <v>685</v>
      </c>
      <c r="S50" s="101">
        <v>50</v>
      </c>
      <c r="T50" s="3"/>
    </row>
    <row r="51" spans="1:20" ht="12" customHeight="1" x14ac:dyDescent="0.2">
      <c r="A51" s="8"/>
      <c r="B51" s="7"/>
      <c r="C51" s="35" t="s">
        <v>686</v>
      </c>
      <c r="D51" s="3">
        <v>690</v>
      </c>
      <c r="E51" s="3"/>
      <c r="F51" s="3"/>
      <c r="G51" s="3"/>
      <c r="H51" s="3"/>
      <c r="I51" s="3" t="s">
        <v>687</v>
      </c>
      <c r="J51" s="3">
        <v>250</v>
      </c>
      <c r="K51" s="3"/>
      <c r="L51" s="3" t="s">
        <v>688</v>
      </c>
      <c r="M51" s="3">
        <v>1340</v>
      </c>
      <c r="N51" s="3"/>
      <c r="O51" s="3" t="s">
        <v>689</v>
      </c>
      <c r="P51" s="3">
        <v>160</v>
      </c>
      <c r="Q51" s="3"/>
      <c r="R51" s="50" t="s">
        <v>244</v>
      </c>
      <c r="S51" s="101">
        <v>2100</v>
      </c>
      <c r="T51" s="3"/>
    </row>
    <row r="52" spans="1:20" ht="12" customHeight="1" x14ac:dyDescent="0.2">
      <c r="A52" s="8"/>
      <c r="B52" s="7"/>
      <c r="C52" s="35"/>
      <c r="D52" s="3"/>
      <c r="E52" s="3"/>
      <c r="F52" s="3"/>
      <c r="G52" s="3"/>
      <c r="H52" s="3"/>
      <c r="I52" s="3"/>
      <c r="J52" s="3"/>
      <c r="K52" s="3"/>
      <c r="L52" s="3" t="s">
        <v>470</v>
      </c>
      <c r="M52" s="3">
        <v>2590</v>
      </c>
      <c r="N52" s="3"/>
      <c r="O52" s="47" t="s">
        <v>690</v>
      </c>
      <c r="P52" s="3">
        <v>40</v>
      </c>
      <c r="Q52" s="3"/>
      <c r="R52" s="50" t="s">
        <v>245</v>
      </c>
      <c r="S52" s="50">
        <v>150</v>
      </c>
      <c r="T52" s="3"/>
    </row>
    <row r="53" spans="1:20" ht="12" customHeight="1" x14ac:dyDescent="0.2">
      <c r="A53" s="8"/>
      <c r="B53" s="7"/>
      <c r="C53" s="3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 t="s">
        <v>691</v>
      </c>
      <c r="P53" s="3">
        <v>540</v>
      </c>
      <c r="Q53" s="3"/>
      <c r="R53" s="50" t="s">
        <v>246</v>
      </c>
      <c r="S53" s="50">
        <v>710</v>
      </c>
      <c r="T53" s="3"/>
    </row>
    <row r="54" spans="1:20" ht="12" customHeight="1" x14ac:dyDescent="0.2">
      <c r="A54" s="8"/>
      <c r="B54" s="7"/>
      <c r="C54" s="3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50" t="s">
        <v>247</v>
      </c>
      <c r="S54" s="101">
        <v>450</v>
      </c>
      <c r="T54" s="3"/>
    </row>
    <row r="55" spans="1:20" ht="12" customHeight="1" x14ac:dyDescent="0.2">
      <c r="A55" s="8"/>
      <c r="B55" s="7"/>
      <c r="C55" s="3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50" t="s">
        <v>432</v>
      </c>
      <c r="S55" s="101">
        <v>1600</v>
      </c>
      <c r="T55" s="3"/>
    </row>
    <row r="56" spans="1:20" ht="12" customHeight="1" x14ac:dyDescent="0.2">
      <c r="A56" s="8"/>
      <c r="B56" s="7"/>
      <c r="C56" s="3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50" t="s">
        <v>433</v>
      </c>
      <c r="S56" s="3">
        <v>900</v>
      </c>
      <c r="T56" s="3"/>
    </row>
    <row r="57" spans="1:20" ht="12" customHeight="1" x14ac:dyDescent="0.2">
      <c r="A57" s="8"/>
      <c r="B57" s="7"/>
      <c r="C57" s="3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 t="s">
        <v>248</v>
      </c>
      <c r="S57" s="3">
        <v>360</v>
      </c>
      <c r="T57" s="3"/>
    </row>
    <row r="58" spans="1:20" ht="12" customHeight="1" x14ac:dyDescent="0.2">
      <c r="A58" s="8"/>
      <c r="B58" s="7"/>
      <c r="C58" s="35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 t="s">
        <v>249</v>
      </c>
      <c r="S58" s="3">
        <v>150</v>
      </c>
      <c r="T58" s="3"/>
    </row>
    <row r="59" spans="1:20" ht="12" customHeight="1" x14ac:dyDescent="0.2">
      <c r="A59" s="16"/>
      <c r="B59" s="7"/>
      <c r="C59" s="35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 t="s">
        <v>434</v>
      </c>
      <c r="S59" s="3">
        <v>520</v>
      </c>
      <c r="T59" s="3"/>
    </row>
    <row r="60" spans="1:20" ht="12" customHeight="1" x14ac:dyDescent="0.2">
      <c r="A60" s="16" t="s">
        <v>2</v>
      </c>
      <c r="B60" s="7">
        <f>D62+G62+J62+M62+P62+S62</f>
        <v>22530</v>
      </c>
      <c r="C60" s="35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 t="s">
        <v>471</v>
      </c>
      <c r="S60" s="3">
        <v>500</v>
      </c>
      <c r="T60" s="3"/>
    </row>
    <row r="61" spans="1:20" ht="12" customHeight="1" x14ac:dyDescent="0.2">
      <c r="A61" s="8"/>
      <c r="B61" s="7"/>
      <c r="C61" s="35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2" customHeight="1" thickBot="1" x14ac:dyDescent="0.25">
      <c r="A62" s="15" t="s">
        <v>1</v>
      </c>
      <c r="B62" s="14">
        <f>E62+H62+K62+N62+Q62+T62</f>
        <v>0</v>
      </c>
      <c r="C62" s="56" t="s">
        <v>32</v>
      </c>
      <c r="D62" s="12">
        <f>SUM(D49:D61)</f>
        <v>3820</v>
      </c>
      <c r="E62" s="12">
        <f>SUM(E49:E61)</f>
        <v>0</v>
      </c>
      <c r="F62" s="13" t="s">
        <v>32</v>
      </c>
      <c r="G62" s="12">
        <f>SUM(G49:G61)</f>
        <v>2410</v>
      </c>
      <c r="H62" s="12">
        <f>SUM(H49:H61)</f>
        <v>0</v>
      </c>
      <c r="I62" s="13" t="s">
        <v>32</v>
      </c>
      <c r="J62" s="12">
        <f>SUM(J49:J61)</f>
        <v>1650</v>
      </c>
      <c r="K62" s="12">
        <f>SUM(K49:K61)</f>
        <v>0</v>
      </c>
      <c r="L62" s="13" t="s">
        <v>32</v>
      </c>
      <c r="M62" s="12">
        <f>SUM(M49:M61)</f>
        <v>6080</v>
      </c>
      <c r="N62" s="12">
        <f>SUM(N49:N61)</f>
        <v>0</v>
      </c>
      <c r="O62" s="13" t="s">
        <v>32</v>
      </c>
      <c r="P62" s="12">
        <f>SUM(P49:P61)</f>
        <v>930</v>
      </c>
      <c r="Q62" s="12">
        <f>SUM(Q49:Q61)</f>
        <v>0</v>
      </c>
      <c r="R62" s="13" t="s">
        <v>32</v>
      </c>
      <c r="S62" s="12">
        <f>SUM(S49:S61)</f>
        <v>7640</v>
      </c>
      <c r="T62" s="12">
        <f>SUM(T49:T61)</f>
        <v>0</v>
      </c>
    </row>
    <row r="63" spans="1:20" x14ac:dyDescent="0.2">
      <c r="C63" s="34" t="s">
        <v>71</v>
      </c>
    </row>
  </sheetData>
  <mergeCells count="30">
    <mergeCell ref="T5:T7"/>
    <mergeCell ref="Q6:Q7"/>
    <mergeCell ref="R9:T9"/>
    <mergeCell ref="R10:T10"/>
    <mergeCell ref="A4:D4"/>
    <mergeCell ref="E4:H4"/>
    <mergeCell ref="I4:J4"/>
    <mergeCell ref="K4:M4"/>
    <mergeCell ref="O4:Q4"/>
    <mergeCell ref="R5:S7"/>
    <mergeCell ref="R4:S4"/>
    <mergeCell ref="A5:D7"/>
    <mergeCell ref="E5:H7"/>
    <mergeCell ref="C9:E9"/>
    <mergeCell ref="F9:H9"/>
    <mergeCell ref="I9:K9"/>
    <mergeCell ref="O2:Q3"/>
    <mergeCell ref="F1:L1"/>
    <mergeCell ref="M2:N3"/>
    <mergeCell ref="I5:J7"/>
    <mergeCell ref="K5:M7"/>
    <mergeCell ref="N5:N7"/>
    <mergeCell ref="O5:P7"/>
    <mergeCell ref="L9:N9"/>
    <mergeCell ref="O9:Q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scale="87" firstPageNumber="6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1D89-28E5-42BD-99F6-B64700653EA4}">
  <sheetPr>
    <pageSetUpPr fitToPage="1"/>
  </sheetPr>
  <dimension ref="A1:T68"/>
  <sheetViews>
    <sheetView showZeros="0" topLeftCell="A33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20" ht="24" customHeight="1" x14ac:dyDescent="0.35">
      <c r="A1" s="31" t="s">
        <v>7</v>
      </c>
      <c r="B1" s="93" t="s">
        <v>403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20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20" ht="6.65" customHeight="1" thickBot="1" x14ac:dyDescent="0.25">
      <c r="M3" s="153"/>
      <c r="N3" s="153"/>
      <c r="O3" s="131"/>
      <c r="P3" s="131"/>
      <c r="Q3" s="131"/>
    </row>
    <row r="4" spans="1:20" ht="12.75" customHeight="1" x14ac:dyDescent="0.2">
      <c r="A4" s="164" t="s">
        <v>29</v>
      </c>
      <c r="B4" s="165"/>
      <c r="C4" s="165"/>
      <c r="D4" s="166"/>
      <c r="E4" s="167" t="s">
        <v>28</v>
      </c>
      <c r="F4" s="165"/>
      <c r="G4" s="165"/>
      <c r="H4" s="166"/>
      <c r="I4" s="150" t="s">
        <v>27</v>
      </c>
      <c r="J4" s="150"/>
      <c r="K4" s="150" t="s">
        <v>26</v>
      </c>
      <c r="L4" s="150"/>
      <c r="M4" s="150"/>
      <c r="N4" s="27" t="s">
        <v>25</v>
      </c>
      <c r="O4" s="150" t="s">
        <v>24</v>
      </c>
      <c r="P4" s="150"/>
      <c r="Q4" s="150"/>
      <c r="R4" s="150" t="s">
        <v>23</v>
      </c>
      <c r="S4" s="150"/>
      <c r="T4" s="26" t="s">
        <v>22</v>
      </c>
    </row>
    <row r="5" spans="1:20" ht="12.75" customHeight="1" x14ac:dyDescent="0.2">
      <c r="A5" s="168"/>
      <c r="B5" s="138"/>
      <c r="C5" s="138"/>
      <c r="D5" s="139"/>
      <c r="E5" s="137"/>
      <c r="F5" s="138"/>
      <c r="G5" s="138"/>
      <c r="H5" s="139"/>
      <c r="I5" s="146"/>
      <c r="J5" s="146"/>
      <c r="K5" s="137" t="s">
        <v>21</v>
      </c>
      <c r="L5" s="138"/>
      <c r="M5" s="139"/>
      <c r="N5" s="146"/>
      <c r="O5" s="163">
        <f>築上郡・豊前市!L5</f>
        <v>0</v>
      </c>
      <c r="P5" s="157"/>
      <c r="Q5" s="25"/>
      <c r="R5" s="146"/>
      <c r="S5" s="146"/>
      <c r="T5" s="154"/>
    </row>
    <row r="6" spans="1:20" ht="12.75" customHeight="1" x14ac:dyDescent="0.2">
      <c r="A6" s="169"/>
      <c r="B6" s="141"/>
      <c r="C6" s="141"/>
      <c r="D6" s="142"/>
      <c r="E6" s="140"/>
      <c r="F6" s="141"/>
      <c r="G6" s="141"/>
      <c r="H6" s="142"/>
      <c r="I6" s="146"/>
      <c r="J6" s="146"/>
      <c r="K6" s="140"/>
      <c r="L6" s="141"/>
      <c r="M6" s="142"/>
      <c r="N6" s="146"/>
      <c r="O6" s="158"/>
      <c r="P6" s="159"/>
      <c r="Q6" s="142" t="s">
        <v>20</v>
      </c>
      <c r="R6" s="146"/>
      <c r="S6" s="146"/>
      <c r="T6" s="154"/>
    </row>
    <row r="7" spans="1:20" ht="12.75" customHeight="1" thickBot="1" x14ac:dyDescent="0.25">
      <c r="A7" s="170"/>
      <c r="B7" s="144"/>
      <c r="C7" s="144"/>
      <c r="D7" s="145"/>
      <c r="E7" s="143"/>
      <c r="F7" s="144"/>
      <c r="G7" s="144"/>
      <c r="H7" s="145"/>
      <c r="I7" s="147"/>
      <c r="J7" s="147"/>
      <c r="K7" s="143"/>
      <c r="L7" s="144"/>
      <c r="M7" s="145"/>
      <c r="N7" s="147"/>
      <c r="O7" s="160"/>
      <c r="P7" s="161"/>
      <c r="Q7" s="145"/>
      <c r="R7" s="147"/>
      <c r="S7" s="147"/>
      <c r="T7" s="155"/>
    </row>
    <row r="8" spans="1:20" ht="8.15" customHeight="1" x14ac:dyDescent="0.2"/>
    <row r="9" spans="1:20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  <c r="R9" s="136" t="s">
        <v>114</v>
      </c>
      <c r="S9" s="136"/>
      <c r="T9" s="136"/>
    </row>
    <row r="10" spans="1:20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  <c r="R10" s="136" t="s">
        <v>115</v>
      </c>
      <c r="S10" s="136"/>
      <c r="T10" s="136"/>
    </row>
    <row r="11" spans="1:20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  <c r="R11" s="19" t="s">
        <v>39</v>
      </c>
      <c r="S11" s="19" t="s">
        <v>38</v>
      </c>
      <c r="T11" s="19" t="s">
        <v>37</v>
      </c>
    </row>
    <row r="12" spans="1:20" ht="12" customHeight="1" x14ac:dyDescent="0.2">
      <c r="A12" s="18" t="s">
        <v>72</v>
      </c>
      <c r="B12" s="17">
        <v>20</v>
      </c>
      <c r="C12" s="35" t="s">
        <v>255</v>
      </c>
      <c r="D12" s="3">
        <v>1000</v>
      </c>
      <c r="E12" s="3"/>
      <c r="F12" s="3" t="s">
        <v>692</v>
      </c>
      <c r="G12" s="3">
        <v>1050</v>
      </c>
      <c r="H12" s="3"/>
      <c r="I12" s="3" t="s">
        <v>692</v>
      </c>
      <c r="J12" s="3">
        <v>250</v>
      </c>
      <c r="K12" s="3"/>
      <c r="L12" s="3" t="s">
        <v>389</v>
      </c>
      <c r="M12" s="3">
        <v>3170</v>
      </c>
      <c r="N12" s="3"/>
      <c r="O12" s="3" t="s">
        <v>693</v>
      </c>
      <c r="P12" s="3">
        <v>590</v>
      </c>
      <c r="Q12" s="3"/>
      <c r="R12" s="50" t="s">
        <v>694</v>
      </c>
      <c r="S12" s="50">
        <v>400</v>
      </c>
      <c r="T12" s="3"/>
    </row>
    <row r="13" spans="1:20" ht="12" customHeight="1" x14ac:dyDescent="0.2">
      <c r="A13" s="8"/>
      <c r="B13" s="7"/>
      <c r="C13" s="35" t="s">
        <v>695</v>
      </c>
      <c r="D13" s="3">
        <v>1120</v>
      </c>
      <c r="E13" s="3"/>
      <c r="F13" s="3" t="s">
        <v>696</v>
      </c>
      <c r="G13" s="3">
        <v>1000</v>
      </c>
      <c r="H13" s="3"/>
      <c r="I13" s="3" t="s">
        <v>696</v>
      </c>
      <c r="J13" s="3">
        <v>300</v>
      </c>
      <c r="K13" s="3"/>
      <c r="L13" s="48" t="s">
        <v>697</v>
      </c>
      <c r="M13" s="3">
        <v>1900</v>
      </c>
      <c r="N13" s="3"/>
      <c r="O13" s="3"/>
      <c r="P13" s="3"/>
      <c r="Q13" s="3"/>
      <c r="R13" s="50" t="s">
        <v>250</v>
      </c>
      <c r="S13" s="50">
        <v>300</v>
      </c>
      <c r="T13" s="3"/>
    </row>
    <row r="14" spans="1:20" ht="12" customHeight="1" x14ac:dyDescent="0.2">
      <c r="A14" s="8"/>
      <c r="B14" s="7"/>
      <c r="C14" s="35" t="s">
        <v>540</v>
      </c>
      <c r="D14" s="3">
        <v>900</v>
      </c>
      <c r="E14" s="3"/>
      <c r="F14" s="3"/>
      <c r="G14" s="3"/>
      <c r="H14" s="3"/>
      <c r="I14" s="3" t="s">
        <v>255</v>
      </c>
      <c r="J14" s="3">
        <v>400</v>
      </c>
      <c r="K14" s="3"/>
      <c r="L14" s="3" t="s">
        <v>698</v>
      </c>
      <c r="M14" s="3">
        <v>1580</v>
      </c>
      <c r="N14" s="3"/>
      <c r="O14" s="3"/>
      <c r="P14" s="3"/>
      <c r="Q14" s="3"/>
      <c r="R14" s="50" t="s">
        <v>487</v>
      </c>
      <c r="S14" s="50">
        <v>550</v>
      </c>
      <c r="T14" s="3"/>
    </row>
    <row r="15" spans="1:20" ht="12" customHeight="1" x14ac:dyDescent="0.2">
      <c r="A15" s="8"/>
      <c r="B15" s="7"/>
      <c r="C15" s="35"/>
      <c r="D15" s="3"/>
      <c r="E15" s="3"/>
      <c r="F15" s="3"/>
      <c r="G15" s="3"/>
      <c r="H15" s="3"/>
      <c r="I15" s="3" t="s">
        <v>699</v>
      </c>
      <c r="J15" s="3">
        <v>100</v>
      </c>
      <c r="K15" s="3"/>
      <c r="L15" s="3"/>
      <c r="M15" s="3"/>
      <c r="N15" s="3"/>
      <c r="O15" s="3"/>
      <c r="P15" s="3"/>
      <c r="Q15" s="3"/>
      <c r="R15" s="50" t="s">
        <v>251</v>
      </c>
      <c r="S15" s="50">
        <v>250</v>
      </c>
      <c r="T15" s="3"/>
    </row>
    <row r="16" spans="1:20" ht="12" customHeight="1" x14ac:dyDescent="0.2">
      <c r="A16" s="8"/>
      <c r="B16" s="7"/>
      <c r="C16" s="3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50" t="s">
        <v>252</v>
      </c>
      <c r="S16" s="50">
        <v>300</v>
      </c>
      <c r="T16" s="3"/>
    </row>
    <row r="17" spans="1:20" ht="12" customHeight="1" x14ac:dyDescent="0.2">
      <c r="A17" s="8"/>
      <c r="B17" s="7"/>
      <c r="C17" s="3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50" t="s">
        <v>253</v>
      </c>
      <c r="S17" s="50">
        <v>70</v>
      </c>
      <c r="T17" s="3"/>
    </row>
    <row r="18" spans="1:20" ht="12" customHeight="1" x14ac:dyDescent="0.2">
      <c r="A18" s="8"/>
      <c r="B18" s="7"/>
      <c r="C18" s="3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 t="s">
        <v>254</v>
      </c>
      <c r="S18" s="3">
        <v>60</v>
      </c>
      <c r="T18" s="3"/>
    </row>
    <row r="19" spans="1:20" ht="12" customHeight="1" x14ac:dyDescent="0.2">
      <c r="A19" s="8"/>
      <c r="B19" s="7"/>
      <c r="C19" s="3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 t="s">
        <v>255</v>
      </c>
      <c r="S19" s="3">
        <v>250</v>
      </c>
      <c r="T19" s="3"/>
    </row>
    <row r="20" spans="1:20" ht="12" customHeight="1" x14ac:dyDescent="0.2">
      <c r="A20" s="8"/>
      <c r="B20" s="7"/>
      <c r="C20" s="3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 t="s">
        <v>435</v>
      </c>
      <c r="S20" s="3">
        <v>500</v>
      </c>
      <c r="T20" s="3"/>
    </row>
    <row r="21" spans="1:20" ht="12" customHeight="1" x14ac:dyDescent="0.2">
      <c r="A21" s="8"/>
      <c r="B21" s="7"/>
      <c r="C21" s="3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 t="s">
        <v>488</v>
      </c>
      <c r="S21" s="3">
        <v>1250</v>
      </c>
      <c r="T21" s="3"/>
    </row>
    <row r="22" spans="1:20" ht="12" customHeight="1" x14ac:dyDescent="0.2">
      <c r="A22" s="16" t="s">
        <v>2</v>
      </c>
      <c r="B22" s="7">
        <f>D24+G24+J24+M24+P24+S24</f>
        <v>17490</v>
      </c>
      <c r="C22" s="3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 t="s">
        <v>540</v>
      </c>
      <c r="S22" s="3">
        <v>200</v>
      </c>
      <c r="T22" s="3"/>
    </row>
    <row r="23" spans="1:20" ht="12" customHeight="1" x14ac:dyDescent="0.2">
      <c r="A23" s="8"/>
      <c r="B23" s="7"/>
      <c r="C23" s="3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2" customHeight="1" thickBot="1" x14ac:dyDescent="0.25">
      <c r="A24" s="15" t="s">
        <v>1</v>
      </c>
      <c r="B24" s="14">
        <f>E24+H24+K24+N24+Q24+T24</f>
        <v>0</v>
      </c>
      <c r="C24" s="56" t="s">
        <v>32</v>
      </c>
      <c r="D24" s="12">
        <f>SUM(D12:D23)</f>
        <v>3020</v>
      </c>
      <c r="E24" s="12">
        <f>SUM(E12:E23)</f>
        <v>0</v>
      </c>
      <c r="F24" s="13" t="s">
        <v>32</v>
      </c>
      <c r="G24" s="12">
        <f>SUM(G12:G23)</f>
        <v>2050</v>
      </c>
      <c r="H24" s="12">
        <f>SUM(H12:H23)</f>
        <v>0</v>
      </c>
      <c r="I24" s="13" t="s">
        <v>32</v>
      </c>
      <c r="J24" s="12">
        <f>SUM(J12:J23)</f>
        <v>1050</v>
      </c>
      <c r="K24" s="12">
        <f>SUM(K12:K23)</f>
        <v>0</v>
      </c>
      <c r="L24" s="13" t="s">
        <v>32</v>
      </c>
      <c r="M24" s="12">
        <f>SUM(M12:M23)</f>
        <v>6650</v>
      </c>
      <c r="N24" s="12">
        <f>SUM(N12:N23)</f>
        <v>0</v>
      </c>
      <c r="O24" s="13" t="s">
        <v>32</v>
      </c>
      <c r="P24" s="12">
        <f>SUM(P12:P23)</f>
        <v>590</v>
      </c>
      <c r="Q24" s="12">
        <f>SUM(Q12:Q23)</f>
        <v>0</v>
      </c>
      <c r="R24" s="13" t="s">
        <v>32</v>
      </c>
      <c r="S24" s="12">
        <f>SUM(S12:S23)</f>
        <v>4130</v>
      </c>
      <c r="T24" s="12">
        <f>SUM(T12:T23)</f>
        <v>0</v>
      </c>
    </row>
    <row r="25" spans="1:20" ht="12" customHeight="1" x14ac:dyDescent="0.2">
      <c r="A25" s="8"/>
      <c r="B25" s="7"/>
      <c r="C25" s="57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2" customHeight="1" x14ac:dyDescent="0.2">
      <c r="A26" s="8" t="s">
        <v>73</v>
      </c>
      <c r="B26" s="7">
        <v>21</v>
      </c>
      <c r="C26" s="35" t="s">
        <v>700</v>
      </c>
      <c r="D26" s="3">
        <v>710</v>
      </c>
      <c r="E26" s="3"/>
      <c r="F26" s="3"/>
      <c r="G26" s="3"/>
      <c r="H26" s="3"/>
      <c r="I26" s="50"/>
      <c r="J26" s="50"/>
      <c r="K26" s="3"/>
      <c r="L26" s="63" t="s">
        <v>701</v>
      </c>
      <c r="M26" s="101">
        <v>4740</v>
      </c>
      <c r="N26" s="3"/>
      <c r="O26" s="48" t="s">
        <v>702</v>
      </c>
      <c r="P26" s="3">
        <v>220</v>
      </c>
      <c r="Q26" s="3"/>
      <c r="R26" s="3" t="s">
        <v>391</v>
      </c>
      <c r="S26" s="3">
        <v>500</v>
      </c>
      <c r="T26" s="3"/>
    </row>
    <row r="27" spans="1:20" ht="12" customHeight="1" x14ac:dyDescent="0.2">
      <c r="A27" s="8"/>
      <c r="B27" s="7"/>
      <c r="C27" s="35" t="s">
        <v>703</v>
      </c>
      <c r="D27" s="3">
        <v>140</v>
      </c>
      <c r="E27" s="3"/>
      <c r="F27" s="3"/>
      <c r="G27" s="3"/>
      <c r="H27" s="3"/>
      <c r="I27" s="50"/>
      <c r="J27" s="50"/>
      <c r="K27" s="3"/>
      <c r="L27" s="63" t="s">
        <v>704</v>
      </c>
      <c r="M27" s="101">
        <v>2080</v>
      </c>
      <c r="N27" s="3"/>
      <c r="O27" s="3" t="s">
        <v>705</v>
      </c>
      <c r="P27" s="3">
        <v>70</v>
      </c>
      <c r="Q27" s="3"/>
      <c r="R27" s="3" t="s">
        <v>392</v>
      </c>
      <c r="S27" s="3">
        <v>150</v>
      </c>
      <c r="T27" s="3"/>
    </row>
    <row r="28" spans="1:20" ht="12" customHeight="1" x14ac:dyDescent="0.2">
      <c r="A28" s="8"/>
      <c r="B28" s="7"/>
      <c r="C28" s="35" t="s">
        <v>706</v>
      </c>
      <c r="D28" s="3">
        <v>50</v>
      </c>
      <c r="E28" s="3"/>
      <c r="F28" s="3"/>
      <c r="G28" s="3"/>
      <c r="H28" s="3"/>
      <c r="I28" s="50"/>
      <c r="J28" s="50"/>
      <c r="K28" s="3"/>
      <c r="L28" s="63" t="s">
        <v>707</v>
      </c>
      <c r="M28" s="101">
        <v>2350</v>
      </c>
      <c r="N28" s="3"/>
      <c r="O28" s="3" t="s">
        <v>708</v>
      </c>
      <c r="P28" s="3">
        <v>130</v>
      </c>
      <c r="Q28" s="3"/>
      <c r="R28" s="3" t="s">
        <v>393</v>
      </c>
      <c r="S28" s="3">
        <v>500</v>
      </c>
      <c r="T28" s="3"/>
    </row>
    <row r="29" spans="1:20" ht="12" customHeight="1" x14ac:dyDescent="0.2">
      <c r="A29" s="8"/>
      <c r="B29" s="7"/>
      <c r="C29" s="35"/>
      <c r="D29" s="3"/>
      <c r="E29" s="3"/>
      <c r="F29" s="3"/>
      <c r="G29" s="3"/>
      <c r="H29" s="3"/>
      <c r="I29" s="50"/>
      <c r="J29" s="50"/>
      <c r="K29" s="3"/>
      <c r="L29" s="63" t="s">
        <v>709</v>
      </c>
      <c r="M29" s="101">
        <v>1170</v>
      </c>
      <c r="N29" s="3"/>
      <c r="O29" s="3" t="s">
        <v>710</v>
      </c>
      <c r="P29" s="3">
        <v>30</v>
      </c>
      <c r="Q29" s="3"/>
      <c r="R29" s="3" t="s">
        <v>390</v>
      </c>
      <c r="S29" s="3">
        <v>150</v>
      </c>
      <c r="T29" s="3"/>
    </row>
    <row r="30" spans="1:20" ht="12" customHeight="1" x14ac:dyDescent="0.2">
      <c r="A30" s="8"/>
      <c r="B30" s="7"/>
      <c r="C30" s="35"/>
      <c r="D30" s="3"/>
      <c r="E30" s="3"/>
      <c r="F30" s="3"/>
      <c r="G30" s="3"/>
      <c r="H30" s="3"/>
      <c r="I30" s="50"/>
      <c r="J30" s="50"/>
      <c r="K30" s="3"/>
      <c r="L30" s="63" t="s">
        <v>711</v>
      </c>
      <c r="M30" s="101">
        <v>740</v>
      </c>
      <c r="N30" s="3"/>
      <c r="O30" s="3" t="s">
        <v>712</v>
      </c>
      <c r="P30" s="3">
        <v>30</v>
      </c>
      <c r="Q30" s="3"/>
      <c r="R30" s="3" t="s">
        <v>489</v>
      </c>
      <c r="S30" s="3">
        <v>100</v>
      </c>
      <c r="T30" s="3"/>
    </row>
    <row r="31" spans="1:20" ht="12" customHeight="1" x14ac:dyDescent="0.2">
      <c r="A31" s="8"/>
      <c r="B31" s="7"/>
      <c r="C31" s="35"/>
      <c r="D31" s="3"/>
      <c r="E31" s="3"/>
      <c r="F31" s="3"/>
      <c r="G31" s="3"/>
      <c r="H31" s="3"/>
      <c r="I31" s="3"/>
      <c r="J31" s="3"/>
      <c r="K31" s="3"/>
      <c r="L31" s="63" t="s">
        <v>713</v>
      </c>
      <c r="M31" s="50">
        <v>450</v>
      </c>
      <c r="N31" s="3"/>
      <c r="O31" s="3" t="s">
        <v>714</v>
      </c>
      <c r="P31" s="3">
        <v>20</v>
      </c>
      <c r="Q31" s="3"/>
      <c r="R31" s="3"/>
      <c r="S31" s="3"/>
      <c r="T31" s="3"/>
    </row>
    <row r="32" spans="1:20" ht="12" customHeight="1" x14ac:dyDescent="0.2">
      <c r="A32" s="8"/>
      <c r="B32" s="7"/>
      <c r="C32" s="35"/>
      <c r="D32" s="3"/>
      <c r="E32" s="3"/>
      <c r="F32" s="3"/>
      <c r="G32" s="3"/>
      <c r="H32" s="3"/>
      <c r="I32" s="3"/>
      <c r="J32" s="3"/>
      <c r="K32" s="3"/>
      <c r="L32" s="63"/>
      <c r="M32" s="50"/>
      <c r="N32" s="3"/>
      <c r="O32" s="3"/>
      <c r="P32" s="3"/>
      <c r="Q32" s="3"/>
      <c r="R32" s="3"/>
      <c r="S32" s="3"/>
      <c r="T32" s="3"/>
    </row>
    <row r="33" spans="1:20" ht="12" customHeight="1" x14ac:dyDescent="0.2">
      <c r="A33" s="8"/>
      <c r="B33" s="7"/>
      <c r="C33" s="3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2" customHeight="1" x14ac:dyDescent="0.2">
      <c r="A34" s="8"/>
      <c r="B34" s="7"/>
      <c r="C34" s="3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2" customHeight="1" x14ac:dyDescent="0.2">
      <c r="A35" s="8"/>
      <c r="B35" s="7"/>
      <c r="C35" s="3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2" customHeight="1" x14ac:dyDescent="0.2">
      <c r="A36" s="16" t="s">
        <v>2</v>
      </c>
      <c r="B36" s="7">
        <f>D38+G38+J38+M38+P38+S38</f>
        <v>14330</v>
      </c>
      <c r="C36" s="3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2" customHeight="1" x14ac:dyDescent="0.2">
      <c r="A37" s="8"/>
      <c r="B37" s="7"/>
      <c r="C37" s="3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2" customHeight="1" thickBot="1" x14ac:dyDescent="0.25">
      <c r="A38" s="15" t="s">
        <v>1</v>
      </c>
      <c r="B38" s="14">
        <f>E38+H38+K38+N38+Q38+T38</f>
        <v>0</v>
      </c>
      <c r="C38" s="56" t="s">
        <v>32</v>
      </c>
      <c r="D38" s="12">
        <f>SUM(D26:D37)</f>
        <v>900</v>
      </c>
      <c r="E38" s="12">
        <f>SUM(E26:E37)</f>
        <v>0</v>
      </c>
      <c r="F38" s="13" t="s">
        <v>32</v>
      </c>
      <c r="G38" s="12">
        <f>SUM(G26:G37)</f>
        <v>0</v>
      </c>
      <c r="H38" s="12">
        <f>SUM(H26:H37)</f>
        <v>0</v>
      </c>
      <c r="I38" s="13" t="s">
        <v>32</v>
      </c>
      <c r="J38" s="12">
        <f>SUM(J26:J37)</f>
        <v>0</v>
      </c>
      <c r="K38" s="12">
        <f>SUM(K26:K37)</f>
        <v>0</v>
      </c>
      <c r="L38" s="13" t="s">
        <v>32</v>
      </c>
      <c r="M38" s="12">
        <f>SUM(M26:M37)</f>
        <v>11530</v>
      </c>
      <c r="N38" s="12">
        <f>SUM(N26:N37)</f>
        <v>0</v>
      </c>
      <c r="O38" s="13" t="s">
        <v>32</v>
      </c>
      <c r="P38" s="12">
        <f>SUM(P26:P37)</f>
        <v>500</v>
      </c>
      <c r="Q38" s="12">
        <f>SUM(Q26:Q37)</f>
        <v>0</v>
      </c>
      <c r="R38" s="13" t="s">
        <v>32</v>
      </c>
      <c r="S38" s="12">
        <f>SUM(S26:S37)</f>
        <v>1400</v>
      </c>
      <c r="T38" s="12">
        <f>SUM(T26:T37)</f>
        <v>0</v>
      </c>
    </row>
    <row r="39" spans="1:20" ht="12" customHeight="1" x14ac:dyDescent="0.2">
      <c r="A39" s="8"/>
      <c r="B39" s="7"/>
      <c r="C39" s="57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2" customHeight="1" x14ac:dyDescent="0.2">
      <c r="A40" s="8" t="s">
        <v>74</v>
      </c>
      <c r="B40" s="7">
        <v>30</v>
      </c>
      <c r="C40" s="35" t="s">
        <v>715</v>
      </c>
      <c r="D40" s="3">
        <v>1580</v>
      </c>
      <c r="E40" s="3"/>
      <c r="F40" s="3" t="s">
        <v>117</v>
      </c>
      <c r="G40" s="3">
        <v>2050</v>
      </c>
      <c r="H40" s="3"/>
      <c r="I40" s="45" t="s">
        <v>716</v>
      </c>
      <c r="J40" s="3">
        <v>430</v>
      </c>
      <c r="K40" s="3"/>
      <c r="L40" s="63" t="s">
        <v>717</v>
      </c>
      <c r="M40" s="50">
        <v>810</v>
      </c>
      <c r="N40" s="3"/>
      <c r="O40" s="3" t="s">
        <v>718</v>
      </c>
      <c r="P40" s="3">
        <v>1020</v>
      </c>
      <c r="Q40" s="3"/>
      <c r="R40" s="50" t="s">
        <v>719</v>
      </c>
      <c r="S40" s="101">
        <v>1520</v>
      </c>
      <c r="T40" s="3"/>
    </row>
    <row r="41" spans="1:20" ht="12" customHeight="1" x14ac:dyDescent="0.2">
      <c r="A41" s="8"/>
      <c r="B41" s="7"/>
      <c r="C41" s="65" t="s">
        <v>394</v>
      </c>
      <c r="D41" s="3">
        <v>1280</v>
      </c>
      <c r="E41" s="3"/>
      <c r="F41" s="3" t="s">
        <v>720</v>
      </c>
      <c r="G41" s="3">
        <v>650</v>
      </c>
      <c r="H41" s="3"/>
      <c r="I41" s="3" t="s">
        <v>721</v>
      </c>
      <c r="J41" s="3">
        <v>900</v>
      </c>
      <c r="K41" s="3"/>
      <c r="L41" s="63" t="s">
        <v>722</v>
      </c>
      <c r="M41" s="101">
        <v>2550</v>
      </c>
      <c r="N41" s="3"/>
      <c r="O41" s="3" t="s">
        <v>720</v>
      </c>
      <c r="P41" s="3">
        <v>280</v>
      </c>
      <c r="Q41" s="3"/>
      <c r="R41" s="50" t="s">
        <v>541</v>
      </c>
      <c r="S41" s="101">
        <v>1500</v>
      </c>
      <c r="T41" s="3"/>
    </row>
    <row r="42" spans="1:20" ht="12" customHeight="1" x14ac:dyDescent="0.2">
      <c r="A42" s="8"/>
      <c r="B42" s="7"/>
      <c r="C42" s="3" t="s">
        <v>395</v>
      </c>
      <c r="D42" s="3">
        <v>760</v>
      </c>
      <c r="E42" s="3"/>
      <c r="F42" s="3"/>
      <c r="G42" s="3"/>
      <c r="H42" s="3"/>
      <c r="I42" s="48"/>
      <c r="J42" s="3"/>
      <c r="K42" s="3"/>
      <c r="L42" s="63" t="s">
        <v>723</v>
      </c>
      <c r="M42" s="101">
        <v>1220</v>
      </c>
      <c r="N42" s="3"/>
      <c r="O42" s="3" t="s">
        <v>724</v>
      </c>
      <c r="P42" s="3">
        <v>140</v>
      </c>
      <c r="Q42" s="3"/>
      <c r="R42" s="50" t="s">
        <v>116</v>
      </c>
      <c r="S42" s="50">
        <v>300</v>
      </c>
      <c r="T42" s="3"/>
    </row>
    <row r="43" spans="1:20" ht="12" customHeight="1" x14ac:dyDescent="0.2">
      <c r="A43" s="8"/>
      <c r="B43" s="7"/>
      <c r="C43" s="35" t="s">
        <v>120</v>
      </c>
      <c r="D43" s="3">
        <v>950</v>
      </c>
      <c r="E43" s="3"/>
      <c r="F43" s="3"/>
      <c r="G43" s="3"/>
      <c r="H43" s="3"/>
      <c r="I43" s="3"/>
      <c r="J43" s="3"/>
      <c r="K43" s="3"/>
      <c r="L43" s="63" t="s">
        <v>725</v>
      </c>
      <c r="M43" s="101">
        <v>1740</v>
      </c>
      <c r="N43" s="3"/>
      <c r="O43" s="3" t="s">
        <v>119</v>
      </c>
      <c r="P43" s="3">
        <v>120</v>
      </c>
      <c r="Q43" s="3"/>
      <c r="R43" s="50" t="s">
        <v>117</v>
      </c>
      <c r="S43" s="50">
        <v>400</v>
      </c>
      <c r="T43" s="3"/>
    </row>
    <row r="44" spans="1:20" ht="12" customHeight="1" x14ac:dyDescent="0.2">
      <c r="A44" s="8"/>
      <c r="B44" s="7"/>
      <c r="C44" s="35"/>
      <c r="D44" s="3"/>
      <c r="E44" s="3"/>
      <c r="F44" s="3"/>
      <c r="G44" s="3"/>
      <c r="H44" s="3"/>
      <c r="I44" s="45"/>
      <c r="J44" s="3"/>
      <c r="K44" s="3"/>
      <c r="L44" s="63" t="s">
        <v>726</v>
      </c>
      <c r="M44" s="50">
        <v>810</v>
      </c>
      <c r="N44" s="3"/>
      <c r="O44" s="3"/>
      <c r="P44" s="3"/>
      <c r="Q44" s="3"/>
      <c r="R44" s="50" t="s">
        <v>118</v>
      </c>
      <c r="S44" s="50">
        <v>350</v>
      </c>
      <c r="T44" s="3"/>
    </row>
    <row r="45" spans="1:20" ht="12" customHeight="1" x14ac:dyDescent="0.2">
      <c r="A45" s="8"/>
      <c r="B45" s="7"/>
      <c r="C45" s="35"/>
      <c r="D45" s="3"/>
      <c r="E45" s="3"/>
      <c r="F45" s="3"/>
      <c r="G45" s="3"/>
      <c r="H45" s="3"/>
      <c r="I45" s="3"/>
      <c r="J45" s="3"/>
      <c r="K45" s="3"/>
      <c r="L45" s="63" t="s">
        <v>727</v>
      </c>
      <c r="M45" s="101">
        <v>1510</v>
      </c>
      <c r="N45" s="3"/>
      <c r="O45" s="3"/>
      <c r="P45" s="3"/>
      <c r="Q45" s="3"/>
      <c r="R45" s="50" t="s">
        <v>119</v>
      </c>
      <c r="S45" s="50">
        <v>250</v>
      </c>
      <c r="T45" s="3"/>
    </row>
    <row r="46" spans="1:20" ht="12" customHeight="1" x14ac:dyDescent="0.2">
      <c r="A46" s="8"/>
      <c r="B46" s="7"/>
      <c r="C46" s="35"/>
      <c r="D46" s="3"/>
      <c r="E46" s="3"/>
      <c r="F46" s="3"/>
      <c r="G46" s="3"/>
      <c r="H46" s="3"/>
      <c r="I46" s="3"/>
      <c r="J46" s="3"/>
      <c r="K46" s="3"/>
      <c r="L46" s="63" t="s">
        <v>728</v>
      </c>
      <c r="M46" s="101">
        <v>1500</v>
      </c>
      <c r="N46" s="3"/>
      <c r="O46" s="3"/>
      <c r="P46" s="3"/>
      <c r="Q46" s="3"/>
      <c r="R46" s="50" t="s">
        <v>120</v>
      </c>
      <c r="S46" s="50">
        <v>120</v>
      </c>
      <c r="T46" s="3"/>
    </row>
    <row r="47" spans="1:20" ht="12" customHeight="1" x14ac:dyDescent="0.2">
      <c r="A47" s="8"/>
      <c r="B47" s="7"/>
      <c r="C47" s="35"/>
      <c r="D47" s="3"/>
      <c r="E47" s="3"/>
      <c r="F47" s="3"/>
      <c r="G47" s="3"/>
      <c r="H47" s="3"/>
      <c r="I47" s="3"/>
      <c r="J47" s="3"/>
      <c r="K47" s="3"/>
      <c r="L47" s="63" t="s">
        <v>729</v>
      </c>
      <c r="M47" s="101">
        <v>2410</v>
      </c>
      <c r="N47" s="3"/>
      <c r="O47" s="3"/>
      <c r="P47" s="3"/>
      <c r="Q47" s="3"/>
      <c r="R47" s="50" t="s">
        <v>410</v>
      </c>
      <c r="S47" s="50">
        <v>10</v>
      </c>
      <c r="T47" s="3"/>
    </row>
    <row r="48" spans="1:20" ht="12" customHeight="1" x14ac:dyDescent="0.2">
      <c r="A48" s="8"/>
      <c r="B48" s="7"/>
      <c r="C48" s="35"/>
      <c r="D48" s="3"/>
      <c r="E48" s="3"/>
      <c r="F48" s="3"/>
      <c r="G48" s="3"/>
      <c r="H48" s="3"/>
      <c r="I48" s="3"/>
      <c r="J48" s="3"/>
      <c r="K48" s="3"/>
      <c r="L48" s="45"/>
      <c r="M48" s="3"/>
      <c r="N48" s="3"/>
      <c r="O48" s="3"/>
      <c r="P48" s="3"/>
      <c r="Q48" s="3"/>
      <c r="R48" s="50" t="s">
        <v>502</v>
      </c>
      <c r="S48" s="50">
        <v>600</v>
      </c>
      <c r="T48" s="3"/>
    </row>
    <row r="49" spans="1:20" ht="12" customHeight="1" x14ac:dyDescent="0.2">
      <c r="A49" s="8"/>
      <c r="B49" s="7"/>
      <c r="C49" s="3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0" t="s">
        <v>411</v>
      </c>
      <c r="S49" s="50">
        <v>10</v>
      </c>
      <c r="T49" s="3"/>
    </row>
    <row r="50" spans="1:20" ht="12" customHeight="1" x14ac:dyDescent="0.2">
      <c r="A50" s="8"/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50" t="s">
        <v>121</v>
      </c>
      <c r="S50" s="50">
        <v>600</v>
      </c>
      <c r="T50" s="3"/>
    </row>
    <row r="51" spans="1:20" ht="12" customHeight="1" x14ac:dyDescent="0.2">
      <c r="A51" s="8"/>
      <c r="B51" s="7"/>
      <c r="C51" s="3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50" t="s">
        <v>490</v>
      </c>
      <c r="S51" s="50">
        <v>650</v>
      </c>
      <c r="T51" s="3"/>
    </row>
    <row r="52" spans="1:20" ht="12" customHeight="1" x14ac:dyDescent="0.2">
      <c r="A52" s="8"/>
      <c r="B52" s="7"/>
      <c r="C52" s="3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0" t="s">
        <v>122</v>
      </c>
      <c r="S52" s="50">
        <v>100</v>
      </c>
      <c r="T52" s="3"/>
    </row>
    <row r="53" spans="1:20" ht="12" customHeight="1" x14ac:dyDescent="0.2">
      <c r="A53" s="8"/>
      <c r="B53" s="7"/>
      <c r="C53" s="3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0" t="s">
        <v>123</v>
      </c>
      <c r="S53" s="50">
        <v>600</v>
      </c>
      <c r="T53" s="3"/>
    </row>
    <row r="54" spans="1:20" ht="12" customHeight="1" x14ac:dyDescent="0.2">
      <c r="A54" s="8"/>
      <c r="B54" s="7"/>
      <c r="C54" s="3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50" t="s">
        <v>124</v>
      </c>
      <c r="S54" s="50">
        <v>250</v>
      </c>
      <c r="T54" s="3"/>
    </row>
    <row r="55" spans="1:20" ht="12" customHeight="1" x14ac:dyDescent="0.2">
      <c r="A55" s="8"/>
      <c r="B55" s="7"/>
      <c r="C55" s="3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50" t="s">
        <v>125</v>
      </c>
      <c r="S55" s="50">
        <v>600</v>
      </c>
      <c r="T55" s="3"/>
    </row>
    <row r="56" spans="1:20" ht="12" customHeight="1" x14ac:dyDescent="0.2">
      <c r="A56" s="8"/>
      <c r="B56" s="7"/>
      <c r="C56" s="3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50" t="s">
        <v>396</v>
      </c>
      <c r="S56" s="50">
        <v>600</v>
      </c>
      <c r="T56" s="3"/>
    </row>
    <row r="57" spans="1:20" ht="12" customHeight="1" x14ac:dyDescent="0.2">
      <c r="A57" s="8"/>
      <c r="B57" s="7"/>
      <c r="C57" s="3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50" t="s">
        <v>412</v>
      </c>
      <c r="S57" s="50">
        <v>600</v>
      </c>
      <c r="T57" s="3"/>
    </row>
    <row r="58" spans="1:20" ht="12" customHeight="1" x14ac:dyDescent="0.2">
      <c r="A58" s="8"/>
      <c r="B58" s="7"/>
      <c r="C58" s="35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 t="s">
        <v>503</v>
      </c>
      <c r="S58" s="3">
        <v>150</v>
      </c>
      <c r="T58" s="3"/>
    </row>
    <row r="59" spans="1:20" ht="12" customHeight="1" x14ac:dyDescent="0.2">
      <c r="A59" s="16"/>
      <c r="B59" s="7"/>
      <c r="C59" s="35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 t="s">
        <v>491</v>
      </c>
      <c r="S59" s="3">
        <v>500</v>
      </c>
      <c r="T59" s="3"/>
    </row>
    <row r="60" spans="1:20" ht="12" customHeight="1" x14ac:dyDescent="0.2">
      <c r="A60" s="8"/>
      <c r="B60" s="7"/>
      <c r="C60" s="35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 t="s">
        <v>436</v>
      </c>
      <c r="S60" s="3">
        <v>50</v>
      </c>
      <c r="T60" s="3"/>
    </row>
    <row r="61" spans="1:20" ht="12" customHeight="1" x14ac:dyDescent="0.2">
      <c r="A61" s="8"/>
      <c r="B61" s="7"/>
      <c r="C61" s="51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 t="s">
        <v>437</v>
      </c>
      <c r="S61" s="49">
        <v>50</v>
      </c>
      <c r="T61" s="49"/>
    </row>
    <row r="62" spans="1:20" ht="12" customHeight="1" x14ac:dyDescent="0.2">
      <c r="A62" s="8"/>
      <c r="B62" s="7"/>
      <c r="C62" s="51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 t="s">
        <v>542</v>
      </c>
      <c r="S62" s="49">
        <v>30</v>
      </c>
      <c r="T62" s="49"/>
    </row>
    <row r="63" spans="1:20" ht="12" customHeight="1" x14ac:dyDescent="0.2">
      <c r="A63" s="16"/>
      <c r="B63" s="7"/>
      <c r="C63" s="51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 t="s">
        <v>543</v>
      </c>
      <c r="S63" s="49">
        <v>60</v>
      </c>
      <c r="T63" s="49"/>
    </row>
    <row r="64" spans="1:20" ht="12" customHeight="1" x14ac:dyDescent="0.2">
      <c r="A64" s="16" t="s">
        <v>2</v>
      </c>
      <c r="B64" s="7">
        <f>SUM(D66,G66,J66,M66,P66,S66)</f>
        <v>32610</v>
      </c>
      <c r="C64" s="51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</row>
    <row r="65" spans="1:20" ht="12" customHeight="1" x14ac:dyDescent="0.2">
      <c r="A65" s="8"/>
      <c r="B65" s="7"/>
      <c r="C65" s="51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</row>
    <row r="66" spans="1:20" ht="12" customHeight="1" thickBot="1" x14ac:dyDescent="0.25">
      <c r="A66" s="15" t="s">
        <v>1</v>
      </c>
      <c r="B66" s="14">
        <f>E66+H66+K66+N66+Q66+T66</f>
        <v>0</v>
      </c>
      <c r="C66" s="56" t="s">
        <v>32</v>
      </c>
      <c r="D66" s="12">
        <f>SUM(D40:D65)</f>
        <v>4570</v>
      </c>
      <c r="E66" s="12">
        <f>SUM(E40:E65)</f>
        <v>0</v>
      </c>
      <c r="F66" s="13" t="s">
        <v>32</v>
      </c>
      <c r="G66" s="12">
        <f>SUM(G40:G65)</f>
        <v>2700</v>
      </c>
      <c r="H66" s="12">
        <f>SUM(H40:H65)</f>
        <v>0</v>
      </c>
      <c r="I66" s="13" t="s">
        <v>32</v>
      </c>
      <c r="J66" s="12">
        <f>SUM(J40:J65)</f>
        <v>1330</v>
      </c>
      <c r="K66" s="12">
        <f>SUM(K40:K65)</f>
        <v>0</v>
      </c>
      <c r="L66" s="13" t="s">
        <v>32</v>
      </c>
      <c r="M66" s="12">
        <f>SUM(M40:M65)</f>
        <v>12550</v>
      </c>
      <c r="N66" s="12">
        <f>SUM(N40:N65)</f>
        <v>0</v>
      </c>
      <c r="O66" s="13" t="s">
        <v>32</v>
      </c>
      <c r="P66" s="12">
        <f>SUM(P40:P65)</f>
        <v>1560</v>
      </c>
      <c r="Q66" s="12">
        <f>SUM(Q40:Q65)</f>
        <v>0</v>
      </c>
      <c r="R66" s="13" t="s">
        <v>32</v>
      </c>
      <c r="S66" s="12">
        <f>SUM(S40:S65)</f>
        <v>9900</v>
      </c>
      <c r="T66" s="12">
        <f>SUM(T40:T65)</f>
        <v>0</v>
      </c>
    </row>
    <row r="67" spans="1:20" ht="12" customHeight="1" x14ac:dyDescent="0.2">
      <c r="A67" s="8"/>
      <c r="B67" s="7"/>
      <c r="C67" s="57"/>
      <c r="D67" s="4"/>
      <c r="E67" s="3"/>
      <c r="F67" s="3"/>
      <c r="G67" s="4"/>
      <c r="H67" s="3"/>
      <c r="I67" s="3"/>
      <c r="J67" s="4"/>
      <c r="K67" s="3"/>
      <c r="L67" s="3"/>
      <c r="M67" s="4"/>
      <c r="N67" s="3"/>
      <c r="O67" s="3"/>
      <c r="P67" s="4"/>
      <c r="Q67" s="3"/>
      <c r="R67" s="3"/>
      <c r="S67" s="4"/>
      <c r="T67" s="3"/>
    </row>
    <row r="68" spans="1:20" x14ac:dyDescent="0.2">
      <c r="C68" s="34" t="s">
        <v>75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</row>
  </sheetData>
  <mergeCells count="30">
    <mergeCell ref="T5:T7"/>
    <mergeCell ref="Q6:Q7"/>
    <mergeCell ref="R9:T9"/>
    <mergeCell ref="R10:T10"/>
    <mergeCell ref="A4:D4"/>
    <mergeCell ref="E4:H4"/>
    <mergeCell ref="I4:J4"/>
    <mergeCell ref="K4:M4"/>
    <mergeCell ref="O4:Q4"/>
    <mergeCell ref="R5:S7"/>
    <mergeCell ref="R4:S4"/>
    <mergeCell ref="A5:D7"/>
    <mergeCell ref="E5:H7"/>
    <mergeCell ref="C9:E9"/>
    <mergeCell ref="F9:H9"/>
    <mergeCell ref="I9:K9"/>
    <mergeCell ref="O2:Q3"/>
    <mergeCell ref="F1:L1"/>
    <mergeCell ref="M2:N3"/>
    <mergeCell ref="I5:J7"/>
    <mergeCell ref="K5:M7"/>
    <mergeCell ref="N5:N7"/>
    <mergeCell ref="O5:P7"/>
    <mergeCell ref="L9:N9"/>
    <mergeCell ref="O9:Q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scale="87" firstPageNumber="7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251B-D58C-4FD9-AE2B-24A87F463B87}">
  <sheetPr>
    <pageSetUpPr fitToPage="1"/>
  </sheetPr>
  <dimension ref="A1:T66"/>
  <sheetViews>
    <sheetView showZeros="0" topLeftCell="A24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20" ht="24" customHeight="1" x14ac:dyDescent="0.35">
      <c r="A1" s="31" t="s">
        <v>40</v>
      </c>
      <c r="B1" s="93" t="s">
        <v>403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20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20" ht="6.65" customHeight="1" thickBot="1" x14ac:dyDescent="0.25">
      <c r="M3" s="153"/>
      <c r="N3" s="153"/>
      <c r="O3" s="131"/>
      <c r="P3" s="131"/>
      <c r="Q3" s="131"/>
    </row>
    <row r="4" spans="1:20" ht="12.75" customHeight="1" x14ac:dyDescent="0.2">
      <c r="A4" s="164" t="s">
        <v>29</v>
      </c>
      <c r="B4" s="165"/>
      <c r="C4" s="165"/>
      <c r="D4" s="166"/>
      <c r="E4" s="167" t="s">
        <v>28</v>
      </c>
      <c r="F4" s="165"/>
      <c r="G4" s="165"/>
      <c r="H4" s="166"/>
      <c r="I4" s="150" t="s">
        <v>27</v>
      </c>
      <c r="J4" s="150"/>
      <c r="K4" s="150" t="s">
        <v>26</v>
      </c>
      <c r="L4" s="150"/>
      <c r="M4" s="150"/>
      <c r="N4" s="27" t="s">
        <v>25</v>
      </c>
      <c r="O4" s="150" t="s">
        <v>24</v>
      </c>
      <c r="P4" s="150"/>
      <c r="Q4" s="150"/>
      <c r="R4" s="150" t="s">
        <v>23</v>
      </c>
      <c r="S4" s="150"/>
      <c r="T4" s="26" t="s">
        <v>22</v>
      </c>
    </row>
    <row r="5" spans="1:20" ht="12.75" customHeight="1" x14ac:dyDescent="0.2">
      <c r="A5" s="168"/>
      <c r="B5" s="138"/>
      <c r="C5" s="138"/>
      <c r="D5" s="139"/>
      <c r="E5" s="137"/>
      <c r="F5" s="138"/>
      <c r="G5" s="138"/>
      <c r="H5" s="139"/>
      <c r="I5" s="146"/>
      <c r="J5" s="146"/>
      <c r="K5" s="137" t="s">
        <v>21</v>
      </c>
      <c r="L5" s="138"/>
      <c r="M5" s="139"/>
      <c r="N5" s="146"/>
      <c r="O5" s="163">
        <f>築上郡・豊前市!L5</f>
        <v>0</v>
      </c>
      <c r="P5" s="157"/>
      <c r="Q5" s="25"/>
      <c r="R5" s="146"/>
      <c r="S5" s="146"/>
      <c r="T5" s="154"/>
    </row>
    <row r="6" spans="1:20" ht="12.75" customHeight="1" x14ac:dyDescent="0.2">
      <c r="A6" s="169"/>
      <c r="B6" s="141"/>
      <c r="C6" s="141"/>
      <c r="D6" s="142"/>
      <c r="E6" s="140"/>
      <c r="F6" s="141"/>
      <c r="G6" s="141"/>
      <c r="H6" s="142"/>
      <c r="I6" s="146"/>
      <c r="J6" s="146"/>
      <c r="K6" s="140"/>
      <c r="L6" s="141"/>
      <c r="M6" s="142"/>
      <c r="N6" s="146"/>
      <c r="O6" s="158"/>
      <c r="P6" s="159"/>
      <c r="Q6" s="142" t="s">
        <v>20</v>
      </c>
      <c r="R6" s="146"/>
      <c r="S6" s="146"/>
      <c r="T6" s="154"/>
    </row>
    <row r="7" spans="1:20" ht="12.75" customHeight="1" thickBot="1" x14ac:dyDescent="0.25">
      <c r="A7" s="170"/>
      <c r="B7" s="144"/>
      <c r="C7" s="144"/>
      <c r="D7" s="145"/>
      <c r="E7" s="143"/>
      <c r="F7" s="144"/>
      <c r="G7" s="144"/>
      <c r="H7" s="145"/>
      <c r="I7" s="147"/>
      <c r="J7" s="147"/>
      <c r="K7" s="143"/>
      <c r="L7" s="144"/>
      <c r="M7" s="145"/>
      <c r="N7" s="147"/>
      <c r="O7" s="160"/>
      <c r="P7" s="161"/>
      <c r="Q7" s="145"/>
      <c r="R7" s="147"/>
      <c r="S7" s="147"/>
      <c r="T7" s="155"/>
    </row>
    <row r="8" spans="1:20" ht="8.15" customHeight="1" x14ac:dyDescent="0.2"/>
    <row r="9" spans="1:20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  <c r="R9" s="136" t="s">
        <v>114</v>
      </c>
      <c r="S9" s="136"/>
      <c r="T9" s="136"/>
    </row>
    <row r="10" spans="1:20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  <c r="R10" s="136" t="s">
        <v>115</v>
      </c>
      <c r="S10" s="136"/>
      <c r="T10" s="136"/>
    </row>
    <row r="11" spans="1:20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76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  <c r="R11" s="19" t="s">
        <v>39</v>
      </c>
      <c r="S11" s="19" t="s">
        <v>38</v>
      </c>
      <c r="T11" s="19" t="s">
        <v>37</v>
      </c>
    </row>
    <row r="12" spans="1:20" ht="12" customHeight="1" x14ac:dyDescent="0.2">
      <c r="A12" s="18" t="s">
        <v>77</v>
      </c>
      <c r="B12" s="17">
        <v>31</v>
      </c>
      <c r="C12" s="35" t="s">
        <v>136</v>
      </c>
      <c r="D12" s="3">
        <v>390</v>
      </c>
      <c r="E12" s="3"/>
      <c r="F12" s="63" t="s">
        <v>730</v>
      </c>
      <c r="G12" s="101">
        <v>1950</v>
      </c>
      <c r="H12" s="3"/>
      <c r="I12" s="3" t="s">
        <v>130</v>
      </c>
      <c r="J12" s="3">
        <v>200</v>
      </c>
      <c r="K12" s="3"/>
      <c r="L12" s="50" t="s">
        <v>731</v>
      </c>
      <c r="M12" s="101">
        <v>2310</v>
      </c>
      <c r="N12" s="3"/>
      <c r="O12" s="43" t="s">
        <v>732</v>
      </c>
      <c r="P12" s="3">
        <v>2010</v>
      </c>
      <c r="Q12" s="3"/>
      <c r="R12" s="50" t="s">
        <v>544</v>
      </c>
      <c r="S12" s="50">
        <v>50</v>
      </c>
      <c r="T12" s="3"/>
    </row>
    <row r="13" spans="1:20" ht="12" customHeight="1" x14ac:dyDescent="0.2">
      <c r="A13" s="8"/>
      <c r="B13" s="7"/>
      <c r="C13" s="35" t="s">
        <v>139</v>
      </c>
      <c r="D13" s="3">
        <v>300</v>
      </c>
      <c r="E13" s="3"/>
      <c r="F13" s="50" t="s">
        <v>733</v>
      </c>
      <c r="G13" s="50">
        <v>550</v>
      </c>
      <c r="H13" s="3"/>
      <c r="I13" s="3" t="s">
        <v>734</v>
      </c>
      <c r="J13" s="3">
        <v>400</v>
      </c>
      <c r="K13" s="3"/>
      <c r="L13" s="50" t="s">
        <v>735</v>
      </c>
      <c r="M13" s="101">
        <v>3450</v>
      </c>
      <c r="N13" s="3"/>
      <c r="O13" s="43" t="s">
        <v>736</v>
      </c>
      <c r="P13" s="3">
        <v>550</v>
      </c>
      <c r="Q13" s="3"/>
      <c r="R13" s="50" t="s">
        <v>545</v>
      </c>
      <c r="S13" s="50">
        <v>50</v>
      </c>
      <c r="T13" s="3"/>
    </row>
    <row r="14" spans="1:20" ht="12" customHeight="1" x14ac:dyDescent="0.2">
      <c r="A14" s="8"/>
      <c r="B14" s="7"/>
      <c r="C14" s="3" t="s">
        <v>737</v>
      </c>
      <c r="D14" s="3">
        <v>1310</v>
      </c>
      <c r="E14" s="3"/>
      <c r="F14" s="50" t="s">
        <v>736</v>
      </c>
      <c r="G14" s="101">
        <v>1400</v>
      </c>
      <c r="H14" s="3"/>
      <c r="I14" s="3" t="s">
        <v>733</v>
      </c>
      <c r="J14" s="3">
        <v>100</v>
      </c>
      <c r="K14" s="3"/>
      <c r="L14" s="50" t="s">
        <v>738</v>
      </c>
      <c r="M14" s="101">
        <v>1190</v>
      </c>
      <c r="N14" s="3"/>
      <c r="O14" s="43" t="s">
        <v>739</v>
      </c>
      <c r="P14" s="3">
        <v>50</v>
      </c>
      <c r="Q14" s="3"/>
      <c r="R14" s="50" t="s">
        <v>740</v>
      </c>
      <c r="S14" s="50">
        <v>220</v>
      </c>
      <c r="T14" s="3"/>
    </row>
    <row r="15" spans="1:20" ht="12" customHeight="1" x14ac:dyDescent="0.2">
      <c r="A15" s="8"/>
      <c r="B15" s="7"/>
      <c r="C15" s="35" t="s">
        <v>130</v>
      </c>
      <c r="D15" s="3">
        <v>1260</v>
      </c>
      <c r="E15" s="3"/>
      <c r="F15" s="3"/>
      <c r="G15" s="3"/>
      <c r="H15" s="3"/>
      <c r="I15" s="3" t="s">
        <v>741</v>
      </c>
      <c r="J15" s="3">
        <v>300</v>
      </c>
      <c r="K15" s="3"/>
      <c r="L15" s="50" t="s">
        <v>742</v>
      </c>
      <c r="M15" s="101">
        <v>1960</v>
      </c>
      <c r="N15" s="3"/>
      <c r="O15" s="43"/>
      <c r="P15" s="3"/>
      <c r="Q15" s="3"/>
      <c r="R15" s="50" t="s">
        <v>256</v>
      </c>
      <c r="S15" s="50">
        <v>600</v>
      </c>
      <c r="T15" s="3"/>
    </row>
    <row r="16" spans="1:20" ht="12" customHeight="1" x14ac:dyDescent="0.2">
      <c r="A16" s="8"/>
      <c r="B16" s="7"/>
      <c r="C16" s="3" t="s">
        <v>397</v>
      </c>
      <c r="D16" s="3">
        <v>1260</v>
      </c>
      <c r="E16" s="3"/>
      <c r="F16" s="3"/>
      <c r="G16" s="3"/>
      <c r="H16" s="3"/>
      <c r="I16" s="3" t="s">
        <v>743</v>
      </c>
      <c r="J16" s="3">
        <v>600</v>
      </c>
      <c r="K16" s="3"/>
      <c r="L16" s="50" t="s">
        <v>744</v>
      </c>
      <c r="M16" s="101">
        <v>2010</v>
      </c>
      <c r="N16" s="3"/>
      <c r="O16" s="3"/>
      <c r="P16" s="3"/>
      <c r="Q16" s="3"/>
      <c r="R16" s="50" t="s">
        <v>126</v>
      </c>
      <c r="S16" s="50">
        <v>100</v>
      </c>
      <c r="T16" s="3"/>
    </row>
    <row r="17" spans="1:20" ht="12" customHeight="1" x14ac:dyDescent="0.2">
      <c r="A17" s="8"/>
      <c r="B17" s="7"/>
      <c r="C17" s="35" t="s">
        <v>398</v>
      </c>
      <c r="D17" s="3">
        <v>660</v>
      </c>
      <c r="E17" s="3"/>
      <c r="F17" s="3"/>
      <c r="G17" s="3"/>
      <c r="H17" s="3"/>
      <c r="I17" s="3"/>
      <c r="J17" s="3"/>
      <c r="K17" s="3"/>
      <c r="L17" s="50" t="s">
        <v>745</v>
      </c>
      <c r="M17" s="101">
        <v>2120</v>
      </c>
      <c r="N17" s="3"/>
      <c r="O17" s="3"/>
      <c r="P17" s="3"/>
      <c r="Q17" s="3"/>
      <c r="R17" s="50" t="s">
        <v>127</v>
      </c>
      <c r="S17" s="50">
        <v>450</v>
      </c>
      <c r="T17" s="3"/>
    </row>
    <row r="18" spans="1:20" ht="12" customHeight="1" x14ac:dyDescent="0.2">
      <c r="A18" s="8"/>
      <c r="B18" s="7"/>
      <c r="C18" s="35"/>
      <c r="D18" s="3"/>
      <c r="E18" s="3"/>
      <c r="F18" s="3"/>
      <c r="G18" s="3"/>
      <c r="H18" s="3"/>
      <c r="I18" s="3"/>
      <c r="J18" s="3"/>
      <c r="K18" s="3"/>
      <c r="L18" s="50" t="s">
        <v>746</v>
      </c>
      <c r="M18" s="101">
        <v>1180</v>
      </c>
      <c r="N18" s="3"/>
      <c r="O18" s="3"/>
      <c r="P18" s="3"/>
      <c r="Q18" s="3"/>
      <c r="R18" s="50" t="s">
        <v>128</v>
      </c>
      <c r="S18" s="50">
        <v>800</v>
      </c>
      <c r="T18" s="3"/>
    </row>
    <row r="19" spans="1:20" ht="12" customHeight="1" x14ac:dyDescent="0.2">
      <c r="A19" s="8"/>
      <c r="B19" s="7"/>
      <c r="C19" s="35"/>
      <c r="D19" s="3"/>
      <c r="E19" s="3"/>
      <c r="F19" s="3"/>
      <c r="G19" s="3"/>
      <c r="H19" s="3"/>
      <c r="I19" s="3"/>
      <c r="J19" s="3"/>
      <c r="K19" s="3"/>
      <c r="L19" s="50"/>
      <c r="M19" s="101"/>
      <c r="N19" s="3"/>
      <c r="O19" s="3"/>
      <c r="P19" s="3"/>
      <c r="Q19" s="3"/>
      <c r="R19" s="50" t="s">
        <v>129</v>
      </c>
      <c r="S19" s="50">
        <v>600</v>
      </c>
      <c r="T19" s="3"/>
    </row>
    <row r="20" spans="1:20" ht="12" customHeight="1" x14ac:dyDescent="0.2">
      <c r="A20" s="8"/>
      <c r="B20" s="7"/>
      <c r="C20" s="35"/>
      <c r="D20" s="3"/>
      <c r="E20" s="3"/>
      <c r="F20" s="3"/>
      <c r="G20" s="3"/>
      <c r="H20" s="3"/>
      <c r="I20" s="3"/>
      <c r="J20" s="3"/>
      <c r="K20" s="3"/>
      <c r="L20" s="50"/>
      <c r="M20" s="101"/>
      <c r="N20" s="3"/>
      <c r="O20" s="3"/>
      <c r="P20" s="3"/>
      <c r="Q20" s="3"/>
      <c r="R20" s="50" t="s">
        <v>439</v>
      </c>
      <c r="S20" s="50">
        <v>700</v>
      </c>
      <c r="T20" s="3"/>
    </row>
    <row r="21" spans="1:20" ht="12" customHeight="1" x14ac:dyDescent="0.2">
      <c r="A21" s="8"/>
      <c r="B21" s="7"/>
      <c r="C21" s="35"/>
      <c r="D21" s="3"/>
      <c r="E21" s="3"/>
      <c r="F21" s="3"/>
      <c r="G21" s="3"/>
      <c r="H21" s="3"/>
      <c r="I21" s="3"/>
      <c r="J21" s="3"/>
      <c r="K21" s="3"/>
      <c r="L21" s="50"/>
      <c r="M21" s="50"/>
      <c r="N21" s="3"/>
      <c r="O21" s="3"/>
      <c r="P21" s="3"/>
      <c r="Q21" s="3"/>
      <c r="R21" s="50" t="s">
        <v>440</v>
      </c>
      <c r="S21" s="50">
        <v>400</v>
      </c>
      <c r="T21" s="3"/>
    </row>
    <row r="22" spans="1:20" ht="12" customHeight="1" x14ac:dyDescent="0.2">
      <c r="A22" s="8"/>
      <c r="B22" s="7"/>
      <c r="C22" s="35"/>
      <c r="D22" s="3"/>
      <c r="E22" s="3"/>
      <c r="F22" s="3"/>
      <c r="G22" s="3"/>
      <c r="H22" s="3"/>
      <c r="I22" s="3"/>
      <c r="J22" s="3"/>
      <c r="K22" s="3"/>
      <c r="L22" s="43"/>
      <c r="M22" s="3"/>
      <c r="N22" s="3"/>
      <c r="O22" s="3"/>
      <c r="P22" s="3"/>
      <c r="Q22" s="3"/>
      <c r="R22" s="50" t="s">
        <v>130</v>
      </c>
      <c r="S22" s="50">
        <v>800</v>
      </c>
      <c r="T22" s="3"/>
    </row>
    <row r="23" spans="1:20" ht="12" customHeight="1" x14ac:dyDescent="0.2">
      <c r="A23" s="8"/>
      <c r="B23" s="7"/>
      <c r="C23" s="3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50" t="s">
        <v>131</v>
      </c>
      <c r="S23" s="50">
        <v>350</v>
      </c>
      <c r="T23" s="3"/>
    </row>
    <row r="24" spans="1:20" ht="12" customHeight="1" x14ac:dyDescent="0.2">
      <c r="A24" s="8"/>
      <c r="B24" s="7"/>
      <c r="C24" s="3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50" t="s">
        <v>132</v>
      </c>
      <c r="S24" s="50">
        <v>440</v>
      </c>
      <c r="T24" s="3"/>
    </row>
    <row r="25" spans="1:20" ht="12" customHeight="1" x14ac:dyDescent="0.2">
      <c r="A25" s="8"/>
      <c r="B25" s="7"/>
      <c r="C25" s="3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50" t="s">
        <v>504</v>
      </c>
      <c r="S25" s="50">
        <v>150</v>
      </c>
      <c r="T25" s="3"/>
    </row>
    <row r="26" spans="1:20" ht="12" customHeight="1" x14ac:dyDescent="0.2">
      <c r="A26" s="8"/>
      <c r="B26" s="7"/>
      <c r="C26" s="3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50" t="s">
        <v>492</v>
      </c>
      <c r="S26" s="50">
        <v>50</v>
      </c>
      <c r="T26" s="3"/>
    </row>
    <row r="27" spans="1:20" ht="12" customHeight="1" x14ac:dyDescent="0.2">
      <c r="A27" s="8"/>
      <c r="B27" s="7"/>
      <c r="C27" s="3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50" t="s">
        <v>133</v>
      </c>
      <c r="S27" s="50">
        <v>360</v>
      </c>
      <c r="T27" s="3"/>
    </row>
    <row r="28" spans="1:20" ht="12" customHeight="1" x14ac:dyDescent="0.2">
      <c r="A28" s="8"/>
      <c r="B28" s="7"/>
      <c r="C28" s="3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 t="s">
        <v>257</v>
      </c>
      <c r="S28" s="50">
        <v>400</v>
      </c>
      <c r="T28" s="3"/>
    </row>
    <row r="29" spans="1:20" ht="12" customHeight="1" x14ac:dyDescent="0.2">
      <c r="A29" s="8"/>
      <c r="B29" s="7"/>
      <c r="C29" s="3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50" t="s">
        <v>441</v>
      </c>
      <c r="S29" s="50">
        <v>450</v>
      </c>
      <c r="T29" s="3"/>
    </row>
    <row r="30" spans="1:20" ht="12" customHeight="1" x14ac:dyDescent="0.2">
      <c r="A30" s="8"/>
      <c r="B30" s="7"/>
      <c r="C30" s="3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50" t="s">
        <v>442</v>
      </c>
      <c r="S30" s="50">
        <v>480</v>
      </c>
      <c r="T30" s="3"/>
    </row>
    <row r="31" spans="1:20" ht="12" customHeight="1" x14ac:dyDescent="0.2">
      <c r="A31" s="8"/>
      <c r="B31" s="7"/>
      <c r="C31" s="3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50" t="s">
        <v>134</v>
      </c>
      <c r="S31" s="50">
        <v>100</v>
      </c>
      <c r="T31" s="3"/>
    </row>
    <row r="32" spans="1:20" ht="12" customHeight="1" x14ac:dyDescent="0.2">
      <c r="A32" s="8"/>
      <c r="B32" s="7"/>
      <c r="C32" s="3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50" t="s">
        <v>135</v>
      </c>
      <c r="S32" s="50">
        <v>150</v>
      </c>
      <c r="T32" s="3"/>
    </row>
    <row r="33" spans="1:20" ht="12" customHeight="1" x14ac:dyDescent="0.2">
      <c r="A33" s="8"/>
      <c r="B33" s="7"/>
      <c r="C33" s="3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50" t="s">
        <v>136</v>
      </c>
      <c r="S33" s="50">
        <v>600</v>
      </c>
      <c r="T33" s="3"/>
    </row>
    <row r="34" spans="1:20" ht="12" customHeight="1" x14ac:dyDescent="0.2">
      <c r="A34" s="8"/>
      <c r="B34" s="7"/>
      <c r="C34" s="3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50" t="s">
        <v>137</v>
      </c>
      <c r="S34" s="50">
        <v>560</v>
      </c>
      <c r="T34" s="3"/>
    </row>
    <row r="35" spans="1:20" ht="12" customHeight="1" x14ac:dyDescent="0.2">
      <c r="A35" s="8"/>
      <c r="B35" s="7"/>
      <c r="C35" s="3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50" t="s">
        <v>138</v>
      </c>
      <c r="S35" s="50">
        <v>600</v>
      </c>
      <c r="T35" s="3"/>
    </row>
    <row r="36" spans="1:20" ht="12" customHeight="1" x14ac:dyDescent="0.2">
      <c r="A36" s="8"/>
      <c r="B36" s="7"/>
      <c r="C36" s="3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 t="s">
        <v>438</v>
      </c>
      <c r="S36" s="3">
        <v>300</v>
      </c>
      <c r="T36" s="3"/>
    </row>
    <row r="37" spans="1:20" ht="12" customHeight="1" x14ac:dyDescent="0.2">
      <c r="A37" s="8"/>
      <c r="B37" s="7"/>
      <c r="C37" s="3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 t="s">
        <v>139</v>
      </c>
      <c r="S37" s="3">
        <v>700</v>
      </c>
      <c r="T37" s="3"/>
    </row>
    <row r="38" spans="1:20" ht="12" customHeight="1" x14ac:dyDescent="0.2">
      <c r="A38" s="16"/>
      <c r="B38" s="7"/>
      <c r="C38" s="3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 t="s">
        <v>258</v>
      </c>
      <c r="S38" s="3">
        <v>300</v>
      </c>
      <c r="T38" s="3"/>
    </row>
    <row r="39" spans="1:20" ht="12" customHeight="1" x14ac:dyDescent="0.2">
      <c r="A39" s="16" t="s">
        <v>2</v>
      </c>
      <c r="B39" s="7">
        <f>SUM(D42,G42,J42,M42,P42,S42)</f>
        <v>39100</v>
      </c>
      <c r="C39" s="3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 t="s">
        <v>259</v>
      </c>
      <c r="S39" s="3">
        <v>330</v>
      </c>
      <c r="T39" s="3"/>
    </row>
    <row r="40" spans="1:20" ht="12" customHeight="1" x14ac:dyDescent="0.2">
      <c r="A40" s="8"/>
      <c r="B40" s="7"/>
      <c r="C40" s="51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 t="s">
        <v>443</v>
      </c>
      <c r="S40" s="49">
        <v>500</v>
      </c>
      <c r="T40" s="49"/>
    </row>
    <row r="41" spans="1:20" ht="12" customHeight="1" x14ac:dyDescent="0.2">
      <c r="A41" s="8"/>
      <c r="B41" s="7"/>
      <c r="C41" s="51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</row>
    <row r="42" spans="1:20" ht="12" customHeight="1" thickBot="1" x14ac:dyDescent="0.25">
      <c r="A42" s="15" t="s">
        <v>1</v>
      </c>
      <c r="B42" s="14">
        <f>E42+H42+K42+N42+Q42+T42</f>
        <v>0</v>
      </c>
      <c r="C42" s="56" t="s">
        <v>32</v>
      </c>
      <c r="D42" s="12">
        <f>SUM(D12:D40)</f>
        <v>5180</v>
      </c>
      <c r="E42" s="12">
        <f>SUM(E12:E40)</f>
        <v>0</v>
      </c>
      <c r="F42" s="13" t="s">
        <v>32</v>
      </c>
      <c r="G42" s="12">
        <f>SUM(G12:G40)</f>
        <v>3900</v>
      </c>
      <c r="H42" s="12">
        <f>SUM(H12:H40)</f>
        <v>0</v>
      </c>
      <c r="I42" s="13" t="s">
        <v>32</v>
      </c>
      <c r="J42" s="12">
        <f>SUM(J12:J40)</f>
        <v>1600</v>
      </c>
      <c r="K42" s="12">
        <f>SUM(K12:K40)</f>
        <v>0</v>
      </c>
      <c r="L42" s="13" t="s">
        <v>32</v>
      </c>
      <c r="M42" s="12">
        <f>SUM(M12:M40)</f>
        <v>14220</v>
      </c>
      <c r="N42" s="12">
        <f>SUM(N12:N40)</f>
        <v>0</v>
      </c>
      <c r="O42" s="13" t="s">
        <v>32</v>
      </c>
      <c r="P42" s="12">
        <f>SUM(P12:P40)</f>
        <v>2610</v>
      </c>
      <c r="Q42" s="12">
        <f>SUM(Q12:Q40)</f>
        <v>0</v>
      </c>
      <c r="R42" s="13" t="s">
        <v>32</v>
      </c>
      <c r="S42" s="12">
        <f>SUM(S12:S40)</f>
        <v>11590</v>
      </c>
      <c r="T42" s="12">
        <f>SUM(T12:T40)</f>
        <v>0</v>
      </c>
    </row>
    <row r="43" spans="1:20" ht="12" customHeight="1" x14ac:dyDescent="0.2">
      <c r="A43" s="8"/>
      <c r="B43" s="7"/>
      <c r="C43" s="57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2" customHeight="1" x14ac:dyDescent="0.2">
      <c r="A44" s="8" t="s">
        <v>78</v>
      </c>
      <c r="B44" s="7">
        <v>32</v>
      </c>
      <c r="C44" s="35" t="s">
        <v>399</v>
      </c>
      <c r="D44" s="3">
        <v>540</v>
      </c>
      <c r="E44" s="3"/>
      <c r="F44" s="43" t="s">
        <v>546</v>
      </c>
      <c r="G44" s="3">
        <v>580</v>
      </c>
      <c r="H44" s="3"/>
      <c r="I44" s="43" t="s">
        <v>144</v>
      </c>
      <c r="J44" s="3">
        <v>200</v>
      </c>
      <c r="K44" s="3"/>
      <c r="L44" s="43" t="s">
        <v>747</v>
      </c>
      <c r="M44" s="3">
        <v>1340</v>
      </c>
      <c r="N44" s="3"/>
      <c r="O44" s="43" t="s">
        <v>546</v>
      </c>
      <c r="P44" s="3">
        <v>240</v>
      </c>
      <c r="Q44" s="3"/>
      <c r="R44" s="50" t="s">
        <v>748</v>
      </c>
      <c r="S44" s="50">
        <v>200</v>
      </c>
      <c r="T44" s="3"/>
    </row>
    <row r="45" spans="1:20" ht="12" customHeight="1" x14ac:dyDescent="0.2">
      <c r="A45" s="8"/>
      <c r="B45" s="7"/>
      <c r="C45" s="35" t="s">
        <v>400</v>
      </c>
      <c r="D45" s="3">
        <v>2400</v>
      </c>
      <c r="E45" s="3"/>
      <c r="F45" s="43" t="s">
        <v>749</v>
      </c>
      <c r="G45" s="3">
        <v>200</v>
      </c>
      <c r="H45" s="3"/>
      <c r="I45" s="43" t="s">
        <v>750</v>
      </c>
      <c r="J45" s="3">
        <v>600</v>
      </c>
      <c r="K45" s="3"/>
      <c r="L45" s="43" t="s">
        <v>751</v>
      </c>
      <c r="M45" s="3">
        <v>2570</v>
      </c>
      <c r="N45" s="3"/>
      <c r="O45" s="43" t="s">
        <v>547</v>
      </c>
      <c r="P45" s="3">
        <v>70</v>
      </c>
      <c r="Q45" s="3"/>
      <c r="R45" s="50" t="s">
        <v>752</v>
      </c>
      <c r="S45" s="50">
        <v>120</v>
      </c>
      <c r="T45" s="3"/>
    </row>
    <row r="46" spans="1:20" ht="12" customHeight="1" x14ac:dyDescent="0.2">
      <c r="A46" s="8"/>
      <c r="B46" s="7"/>
      <c r="C46" s="35"/>
      <c r="D46" s="3"/>
      <c r="E46" s="3"/>
      <c r="F46" s="43"/>
      <c r="G46" s="3"/>
      <c r="H46" s="3"/>
      <c r="I46" s="43" t="s">
        <v>753</v>
      </c>
      <c r="J46" s="3">
        <v>290</v>
      </c>
      <c r="K46" s="3"/>
      <c r="L46" s="43" t="s">
        <v>754</v>
      </c>
      <c r="M46" s="3">
        <v>1380</v>
      </c>
      <c r="N46" s="3"/>
      <c r="O46" s="43" t="s">
        <v>140</v>
      </c>
      <c r="P46" s="3">
        <v>60</v>
      </c>
      <c r="Q46" s="3"/>
      <c r="R46" s="50" t="s">
        <v>755</v>
      </c>
      <c r="S46" s="50">
        <v>120</v>
      </c>
      <c r="T46" s="3"/>
    </row>
    <row r="47" spans="1:20" ht="12" customHeight="1" x14ac:dyDescent="0.2">
      <c r="A47" s="8"/>
      <c r="B47" s="7"/>
      <c r="C47" s="35"/>
      <c r="D47" s="3"/>
      <c r="E47" s="3"/>
      <c r="F47" s="43"/>
      <c r="G47" s="3"/>
      <c r="H47" s="3"/>
      <c r="I47" s="43" t="s">
        <v>548</v>
      </c>
      <c r="J47" s="3">
        <v>900</v>
      </c>
      <c r="K47" s="3"/>
      <c r="L47" s="43" t="s">
        <v>756</v>
      </c>
      <c r="M47" s="3">
        <v>2390</v>
      </c>
      <c r="N47" s="3"/>
      <c r="O47" s="3" t="s">
        <v>548</v>
      </c>
      <c r="P47" s="3">
        <v>50</v>
      </c>
      <c r="Q47" s="3"/>
      <c r="R47" s="50" t="s">
        <v>140</v>
      </c>
      <c r="S47" s="50">
        <v>300</v>
      </c>
      <c r="T47" s="3"/>
    </row>
    <row r="48" spans="1:20" ht="12" customHeight="1" x14ac:dyDescent="0.2">
      <c r="A48" s="8"/>
      <c r="B48" s="7"/>
      <c r="C48" s="35"/>
      <c r="D48" s="3"/>
      <c r="E48" s="3"/>
      <c r="F48" s="3"/>
      <c r="G48" s="3"/>
      <c r="H48" s="3"/>
      <c r="I48" s="43"/>
      <c r="J48" s="3"/>
      <c r="K48" s="3"/>
      <c r="L48" s="43" t="s">
        <v>757</v>
      </c>
      <c r="M48" s="3">
        <v>810</v>
      </c>
      <c r="N48" s="3"/>
      <c r="O48" s="3"/>
      <c r="P48" s="3"/>
      <c r="Q48" s="3"/>
      <c r="R48" s="50" t="s">
        <v>444</v>
      </c>
      <c r="S48" s="50">
        <v>750</v>
      </c>
      <c r="T48" s="3"/>
    </row>
    <row r="49" spans="1:20" ht="12" customHeight="1" x14ac:dyDescent="0.2">
      <c r="A49" s="8"/>
      <c r="B49" s="7"/>
      <c r="C49" s="35"/>
      <c r="D49" s="3"/>
      <c r="E49" s="3"/>
      <c r="F49" s="3"/>
      <c r="G49" s="3"/>
      <c r="H49" s="3"/>
      <c r="I49" s="3"/>
      <c r="J49" s="3"/>
      <c r="K49" s="3"/>
      <c r="L49" s="43" t="s">
        <v>758</v>
      </c>
      <c r="M49" s="3">
        <v>1160</v>
      </c>
      <c r="N49" s="3"/>
      <c r="O49" s="3"/>
      <c r="P49" s="3"/>
      <c r="Q49" s="3"/>
      <c r="R49" s="50" t="s">
        <v>141</v>
      </c>
      <c r="S49" s="50">
        <v>400</v>
      </c>
      <c r="T49" s="3"/>
    </row>
    <row r="50" spans="1:20" ht="12" customHeight="1" x14ac:dyDescent="0.2">
      <c r="A50" s="8"/>
      <c r="B50" s="7"/>
      <c r="C50" s="3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50" t="s">
        <v>142</v>
      </c>
      <c r="S50" s="50">
        <v>150</v>
      </c>
      <c r="T50" s="3"/>
    </row>
    <row r="51" spans="1:20" ht="12" customHeight="1" x14ac:dyDescent="0.2">
      <c r="A51" s="8"/>
      <c r="B51" s="7"/>
      <c r="C51" s="3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50" t="s">
        <v>143</v>
      </c>
      <c r="S51" s="50">
        <v>460</v>
      </c>
      <c r="T51" s="3"/>
    </row>
    <row r="52" spans="1:20" ht="12" customHeight="1" x14ac:dyDescent="0.2">
      <c r="A52" s="8"/>
      <c r="B52" s="7"/>
      <c r="C52" s="3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0" t="s">
        <v>144</v>
      </c>
      <c r="S52" s="50">
        <v>300</v>
      </c>
      <c r="T52" s="3"/>
    </row>
    <row r="53" spans="1:20" ht="12" customHeight="1" x14ac:dyDescent="0.2">
      <c r="A53" s="8"/>
      <c r="B53" s="7"/>
      <c r="C53" s="3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0" t="s">
        <v>145</v>
      </c>
      <c r="S53" s="50">
        <v>800</v>
      </c>
      <c r="T53" s="3"/>
    </row>
    <row r="54" spans="1:20" ht="12" customHeight="1" x14ac:dyDescent="0.2">
      <c r="A54" s="8"/>
      <c r="B54" s="7"/>
      <c r="C54" s="3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50" t="s">
        <v>146</v>
      </c>
      <c r="S54" s="50">
        <v>680</v>
      </c>
      <c r="T54" s="3"/>
    </row>
    <row r="55" spans="1:20" ht="12" customHeight="1" x14ac:dyDescent="0.2">
      <c r="A55" s="8"/>
      <c r="B55" s="7"/>
      <c r="C55" s="3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 t="s">
        <v>147</v>
      </c>
      <c r="S55" s="3">
        <v>870</v>
      </c>
      <c r="T55" s="3"/>
    </row>
    <row r="56" spans="1:20" ht="12" customHeight="1" x14ac:dyDescent="0.2">
      <c r="A56" s="8"/>
      <c r="B56" s="7"/>
      <c r="C56" s="3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 t="s">
        <v>148</v>
      </c>
      <c r="S56" s="3">
        <v>900</v>
      </c>
      <c r="T56" s="3"/>
    </row>
    <row r="57" spans="1:20" ht="12" customHeight="1" x14ac:dyDescent="0.2">
      <c r="A57" s="16" t="s">
        <v>2</v>
      </c>
      <c r="B57" s="7">
        <f>D60+G60+J60+M60+P60+S60</f>
        <v>22430</v>
      </c>
      <c r="C57" s="35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 t="s">
        <v>149</v>
      </c>
      <c r="S57" s="3">
        <v>500</v>
      </c>
      <c r="T57" s="3"/>
    </row>
    <row r="58" spans="1:20" ht="12" customHeight="1" x14ac:dyDescent="0.2">
      <c r="A58" s="8"/>
      <c r="B58" s="7"/>
      <c r="C58" s="35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 t="s">
        <v>445</v>
      </c>
      <c r="S58" s="3">
        <v>100</v>
      </c>
      <c r="T58" s="3"/>
    </row>
    <row r="59" spans="1:20" ht="12" customHeight="1" x14ac:dyDescent="0.2">
      <c r="A59" s="8"/>
      <c r="B59" s="7"/>
      <c r="C59" s="51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</row>
    <row r="60" spans="1:20" ht="12" customHeight="1" thickBot="1" x14ac:dyDescent="0.25">
      <c r="A60" s="15" t="s">
        <v>1</v>
      </c>
      <c r="B60" s="14">
        <f>E60+H60+K60+N60+Q60+T60</f>
        <v>0</v>
      </c>
      <c r="C60" s="56" t="s">
        <v>32</v>
      </c>
      <c r="D60" s="12">
        <f>SUM(D44:D58)</f>
        <v>2940</v>
      </c>
      <c r="E60" s="12">
        <f>SUM(E44:E58)</f>
        <v>0</v>
      </c>
      <c r="F60" s="13" t="s">
        <v>32</v>
      </c>
      <c r="G60" s="12">
        <f>SUM(G44:G58)</f>
        <v>780</v>
      </c>
      <c r="H60" s="12">
        <f>SUM(H44:H58)</f>
        <v>0</v>
      </c>
      <c r="I60" s="13" t="s">
        <v>32</v>
      </c>
      <c r="J60" s="12">
        <f>SUM(J44:J58)</f>
        <v>1990</v>
      </c>
      <c r="K60" s="12">
        <f>SUM(K44:K58)</f>
        <v>0</v>
      </c>
      <c r="L60" s="13" t="s">
        <v>32</v>
      </c>
      <c r="M60" s="12">
        <f>SUM(M44:M58)</f>
        <v>9650</v>
      </c>
      <c r="N60" s="12">
        <f>SUM(N44:N58)</f>
        <v>0</v>
      </c>
      <c r="O60" s="13" t="s">
        <v>32</v>
      </c>
      <c r="P60" s="12">
        <f>SUM(P44:P58)</f>
        <v>420</v>
      </c>
      <c r="Q60" s="12">
        <f>SUM(Q44:Q58)</f>
        <v>0</v>
      </c>
      <c r="R60" s="13" t="s">
        <v>32</v>
      </c>
      <c r="S60" s="12">
        <f>SUM(S44:S58)</f>
        <v>6650</v>
      </c>
      <c r="T60" s="12">
        <f>SUM(T44:T58)</f>
        <v>0</v>
      </c>
    </row>
    <row r="61" spans="1:20" ht="12" customHeight="1" x14ac:dyDescent="0.2">
      <c r="A61" s="8"/>
      <c r="B61" s="7"/>
      <c r="C61" s="57"/>
      <c r="D61" s="4"/>
      <c r="E61" s="3"/>
      <c r="F61" s="3"/>
      <c r="G61" s="4"/>
      <c r="H61" s="3"/>
      <c r="I61" s="3"/>
      <c r="J61" s="4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2" customHeight="1" x14ac:dyDescent="0.2">
      <c r="A62" s="8"/>
      <c r="B62" s="7"/>
      <c r="C62" s="35"/>
      <c r="D62" s="4"/>
      <c r="E62" s="3"/>
      <c r="F62" s="3"/>
      <c r="G62" s="4"/>
      <c r="H62" s="3"/>
      <c r="I62" s="3"/>
      <c r="J62" s="4"/>
      <c r="K62" s="3"/>
      <c r="L62" s="3"/>
      <c r="M62" s="4"/>
      <c r="N62" s="3"/>
      <c r="O62" s="3"/>
      <c r="P62" s="3"/>
      <c r="Q62" s="3"/>
      <c r="R62" s="3"/>
      <c r="S62" s="3"/>
      <c r="T62" s="3"/>
    </row>
    <row r="63" spans="1:20" ht="12" customHeight="1" x14ac:dyDescent="0.2">
      <c r="A63" s="8"/>
      <c r="B63" s="7"/>
      <c r="C63" s="35"/>
      <c r="D63" s="4"/>
      <c r="E63" s="3"/>
      <c r="F63" s="3"/>
      <c r="G63" s="4"/>
      <c r="H63" s="3"/>
      <c r="I63" s="3"/>
      <c r="J63" s="4"/>
      <c r="K63" s="3"/>
      <c r="L63" s="3"/>
      <c r="M63" s="4"/>
      <c r="N63" s="3"/>
      <c r="O63" s="3"/>
      <c r="P63" s="4"/>
      <c r="Q63" s="3"/>
      <c r="R63" s="3"/>
      <c r="S63" s="4"/>
      <c r="T63" s="3"/>
    </row>
    <row r="64" spans="1:20" ht="12" customHeight="1" x14ac:dyDescent="0.2">
      <c r="A64" s="8"/>
      <c r="B64" s="7"/>
      <c r="C64" s="35"/>
      <c r="D64" s="4"/>
      <c r="E64" s="3"/>
      <c r="F64" s="3"/>
      <c r="G64" s="4"/>
      <c r="H64" s="3"/>
      <c r="I64" s="3"/>
      <c r="J64" s="4"/>
      <c r="K64" s="3"/>
      <c r="L64" s="3"/>
      <c r="M64" s="4"/>
      <c r="N64" s="3"/>
      <c r="O64" s="3"/>
      <c r="P64" s="4"/>
      <c r="Q64" s="3"/>
      <c r="R64" s="3"/>
      <c r="S64" s="4"/>
      <c r="T64" s="3"/>
    </row>
    <row r="65" spans="1:20" ht="12" customHeight="1" x14ac:dyDescent="0.2">
      <c r="A65" s="8"/>
      <c r="B65" s="7"/>
      <c r="C65" s="35"/>
      <c r="D65" s="4"/>
      <c r="E65" s="3"/>
      <c r="F65" s="3"/>
      <c r="G65" s="4"/>
      <c r="H65" s="3"/>
      <c r="I65" s="3"/>
      <c r="J65" s="4"/>
      <c r="K65" s="3"/>
      <c r="L65" s="3"/>
      <c r="M65" s="4"/>
      <c r="N65" s="3"/>
      <c r="O65" s="3"/>
      <c r="P65" s="4"/>
      <c r="Q65" s="3"/>
      <c r="R65" s="3"/>
      <c r="S65" s="4"/>
      <c r="T65" s="3"/>
    </row>
    <row r="66" spans="1:20" ht="12" customHeight="1" x14ac:dyDescent="0.2">
      <c r="A66" s="6"/>
      <c r="B66" s="5"/>
      <c r="C66" s="35"/>
      <c r="D66" s="4"/>
      <c r="E66" s="3"/>
      <c r="F66" s="3"/>
      <c r="G66" s="4"/>
      <c r="H66" s="3"/>
      <c r="I66" s="3"/>
      <c r="J66" s="4"/>
      <c r="K66" s="3"/>
      <c r="L66" s="3"/>
      <c r="M66" s="4"/>
      <c r="N66" s="3"/>
      <c r="O66" s="3"/>
      <c r="P66" s="4"/>
      <c r="Q66" s="3"/>
      <c r="R66" s="3"/>
      <c r="S66" s="4"/>
      <c r="T66" s="3"/>
    </row>
  </sheetData>
  <mergeCells count="30">
    <mergeCell ref="T5:T7"/>
    <mergeCell ref="Q6:Q7"/>
    <mergeCell ref="R9:T9"/>
    <mergeCell ref="R10:T10"/>
    <mergeCell ref="A4:D4"/>
    <mergeCell ref="E4:H4"/>
    <mergeCell ref="I4:J4"/>
    <mergeCell ref="K4:M4"/>
    <mergeCell ref="O4:Q4"/>
    <mergeCell ref="R5:S7"/>
    <mergeCell ref="R4:S4"/>
    <mergeCell ref="A5:D7"/>
    <mergeCell ref="E5:H7"/>
    <mergeCell ref="C9:E9"/>
    <mergeCell ref="F9:H9"/>
    <mergeCell ref="I9:K9"/>
    <mergeCell ref="O2:Q3"/>
    <mergeCell ref="F1:L1"/>
    <mergeCell ref="M2:N3"/>
    <mergeCell ref="I5:J7"/>
    <mergeCell ref="K5:M7"/>
    <mergeCell ref="N5:N7"/>
    <mergeCell ref="O5:P7"/>
    <mergeCell ref="L9:N9"/>
    <mergeCell ref="O9:Q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scale="87" firstPageNumber="8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349C-B415-47F2-BA6A-FEB742E8C2EB}">
  <sheetPr>
    <pageSetUpPr fitToPage="1"/>
  </sheetPr>
  <dimension ref="A1:T61"/>
  <sheetViews>
    <sheetView showZeros="0" topLeftCell="A11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20" ht="24" customHeight="1" x14ac:dyDescent="0.35">
      <c r="A1" s="31" t="s">
        <v>40</v>
      </c>
      <c r="B1" s="93" t="s">
        <v>403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20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20" ht="6.65" customHeight="1" thickBot="1" x14ac:dyDescent="0.25">
      <c r="M3" s="153"/>
      <c r="N3" s="153"/>
      <c r="O3" s="131"/>
      <c r="P3" s="131"/>
      <c r="Q3" s="131"/>
    </row>
    <row r="4" spans="1:20" ht="12.75" customHeight="1" x14ac:dyDescent="0.2">
      <c r="A4" s="164" t="s">
        <v>29</v>
      </c>
      <c r="B4" s="165"/>
      <c r="C4" s="165"/>
      <c r="D4" s="166"/>
      <c r="E4" s="167" t="s">
        <v>28</v>
      </c>
      <c r="F4" s="165"/>
      <c r="G4" s="165"/>
      <c r="H4" s="166"/>
      <c r="I4" s="150" t="s">
        <v>27</v>
      </c>
      <c r="J4" s="150"/>
      <c r="K4" s="150" t="s">
        <v>26</v>
      </c>
      <c r="L4" s="150"/>
      <c r="M4" s="150"/>
      <c r="N4" s="27" t="s">
        <v>25</v>
      </c>
      <c r="O4" s="150" t="s">
        <v>24</v>
      </c>
      <c r="P4" s="150"/>
      <c r="Q4" s="150"/>
      <c r="R4" s="150" t="s">
        <v>23</v>
      </c>
      <c r="S4" s="150"/>
      <c r="T4" s="26" t="s">
        <v>22</v>
      </c>
    </row>
    <row r="5" spans="1:20" ht="12.75" customHeight="1" x14ac:dyDescent="0.2">
      <c r="A5" s="168"/>
      <c r="B5" s="138"/>
      <c r="C5" s="138"/>
      <c r="D5" s="139"/>
      <c r="E5" s="137"/>
      <c r="F5" s="138"/>
      <c r="G5" s="138"/>
      <c r="H5" s="139"/>
      <c r="I5" s="146"/>
      <c r="J5" s="146"/>
      <c r="K5" s="137" t="s">
        <v>21</v>
      </c>
      <c r="L5" s="138"/>
      <c r="M5" s="139"/>
      <c r="N5" s="146"/>
      <c r="O5" s="163">
        <f>築上郡・豊前市!L5</f>
        <v>0</v>
      </c>
      <c r="P5" s="157"/>
      <c r="Q5" s="25"/>
      <c r="R5" s="146"/>
      <c r="S5" s="146"/>
      <c r="T5" s="154"/>
    </row>
    <row r="6" spans="1:20" ht="12.75" customHeight="1" x14ac:dyDescent="0.2">
      <c r="A6" s="169"/>
      <c r="B6" s="141"/>
      <c r="C6" s="141"/>
      <c r="D6" s="142"/>
      <c r="E6" s="140"/>
      <c r="F6" s="141"/>
      <c r="G6" s="141"/>
      <c r="H6" s="142"/>
      <c r="I6" s="146"/>
      <c r="J6" s="146"/>
      <c r="K6" s="140"/>
      <c r="L6" s="141"/>
      <c r="M6" s="142"/>
      <c r="N6" s="146"/>
      <c r="O6" s="158"/>
      <c r="P6" s="159"/>
      <c r="Q6" s="142" t="s">
        <v>20</v>
      </c>
      <c r="R6" s="146"/>
      <c r="S6" s="146"/>
      <c r="T6" s="154"/>
    </row>
    <row r="7" spans="1:20" ht="12.75" customHeight="1" thickBot="1" x14ac:dyDescent="0.25">
      <c r="A7" s="170"/>
      <c r="B7" s="144"/>
      <c r="C7" s="144"/>
      <c r="D7" s="145"/>
      <c r="E7" s="143"/>
      <c r="F7" s="144"/>
      <c r="G7" s="144"/>
      <c r="H7" s="145"/>
      <c r="I7" s="147"/>
      <c r="J7" s="147"/>
      <c r="K7" s="143"/>
      <c r="L7" s="144"/>
      <c r="M7" s="145"/>
      <c r="N7" s="147"/>
      <c r="O7" s="160"/>
      <c r="P7" s="161"/>
      <c r="Q7" s="145"/>
      <c r="R7" s="147"/>
      <c r="S7" s="147"/>
      <c r="T7" s="155"/>
    </row>
    <row r="8" spans="1:20" ht="8.15" customHeight="1" x14ac:dyDescent="0.2"/>
    <row r="9" spans="1:20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  <c r="R9" s="136" t="s">
        <v>114</v>
      </c>
      <c r="S9" s="136"/>
      <c r="T9" s="136"/>
    </row>
    <row r="10" spans="1:20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  <c r="R10" s="136" t="s">
        <v>115</v>
      </c>
      <c r="S10" s="136"/>
      <c r="T10" s="136"/>
    </row>
    <row r="11" spans="1:20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  <c r="R11" s="19" t="s">
        <v>39</v>
      </c>
      <c r="S11" s="19" t="s">
        <v>38</v>
      </c>
      <c r="T11" s="19" t="s">
        <v>37</v>
      </c>
    </row>
    <row r="12" spans="1:20" ht="12" customHeight="1" x14ac:dyDescent="0.2">
      <c r="A12" s="18" t="s">
        <v>79</v>
      </c>
      <c r="B12" s="17">
        <v>33</v>
      </c>
      <c r="C12" s="50" t="s">
        <v>759</v>
      </c>
      <c r="D12" s="50">
        <v>480</v>
      </c>
      <c r="E12" s="104"/>
      <c r="F12" s="50" t="s">
        <v>760</v>
      </c>
      <c r="G12" s="50">
        <v>800</v>
      </c>
      <c r="H12" s="105"/>
      <c r="I12" s="50" t="s">
        <v>161</v>
      </c>
      <c r="J12" s="50">
        <v>790</v>
      </c>
      <c r="K12" s="104"/>
      <c r="L12" s="50" t="s">
        <v>761</v>
      </c>
      <c r="M12" s="101">
        <v>600</v>
      </c>
      <c r="N12" s="104"/>
      <c r="O12" s="50" t="s">
        <v>762</v>
      </c>
      <c r="P12" s="101">
        <v>1240</v>
      </c>
      <c r="Q12" s="104"/>
      <c r="R12" s="50" t="s">
        <v>150</v>
      </c>
      <c r="S12" s="50">
        <v>200</v>
      </c>
      <c r="T12" s="3"/>
    </row>
    <row r="13" spans="1:20" ht="12" customHeight="1" x14ac:dyDescent="0.2">
      <c r="A13" s="8"/>
      <c r="B13" s="7"/>
      <c r="C13" s="50" t="s">
        <v>161</v>
      </c>
      <c r="D13" s="101">
        <v>2460</v>
      </c>
      <c r="E13" s="104"/>
      <c r="F13" s="50" t="s">
        <v>763</v>
      </c>
      <c r="G13" s="101">
        <v>2200</v>
      </c>
      <c r="H13" s="105"/>
      <c r="I13" s="50" t="s">
        <v>446</v>
      </c>
      <c r="J13" s="50">
        <v>250</v>
      </c>
      <c r="K13" s="104"/>
      <c r="L13" s="50" t="s">
        <v>764</v>
      </c>
      <c r="M13" s="101">
        <v>6050</v>
      </c>
      <c r="N13" s="104"/>
      <c r="O13" s="50" t="s">
        <v>765</v>
      </c>
      <c r="P13" s="50">
        <v>240</v>
      </c>
      <c r="Q13" s="104"/>
      <c r="R13" s="50" t="s">
        <v>151</v>
      </c>
      <c r="S13" s="50">
        <v>300</v>
      </c>
      <c r="T13" s="3"/>
    </row>
    <row r="14" spans="1:20" ht="12" customHeight="1" x14ac:dyDescent="0.2">
      <c r="A14" s="8"/>
      <c r="B14" s="7"/>
      <c r="C14" s="50" t="s">
        <v>766</v>
      </c>
      <c r="D14" s="50">
        <v>340</v>
      </c>
      <c r="E14" s="104"/>
      <c r="F14" s="50" t="s">
        <v>767</v>
      </c>
      <c r="G14" s="101">
        <v>240</v>
      </c>
      <c r="H14" s="105"/>
      <c r="I14" s="50" t="s">
        <v>768</v>
      </c>
      <c r="J14" s="50">
        <v>700</v>
      </c>
      <c r="K14" s="104"/>
      <c r="L14" s="50" t="s">
        <v>769</v>
      </c>
      <c r="M14" s="101">
        <v>3180</v>
      </c>
      <c r="N14" s="104"/>
      <c r="O14" s="50" t="s">
        <v>770</v>
      </c>
      <c r="P14" s="50">
        <v>170</v>
      </c>
      <c r="Q14" s="104"/>
      <c r="R14" s="50" t="s">
        <v>152</v>
      </c>
      <c r="S14" s="101">
        <v>900</v>
      </c>
      <c r="T14" s="3"/>
    </row>
    <row r="15" spans="1:20" ht="12" customHeight="1" x14ac:dyDescent="0.2">
      <c r="A15" s="8"/>
      <c r="B15" s="7"/>
      <c r="C15" s="50" t="s">
        <v>771</v>
      </c>
      <c r="D15" s="50">
        <v>700</v>
      </c>
      <c r="E15" s="104"/>
      <c r="F15" s="50" t="s">
        <v>228</v>
      </c>
      <c r="G15" s="50">
        <v>250</v>
      </c>
      <c r="H15" s="105"/>
      <c r="I15" s="50" t="s">
        <v>766</v>
      </c>
      <c r="J15" s="50">
        <v>450</v>
      </c>
      <c r="K15" s="104"/>
      <c r="L15" s="50" t="s">
        <v>772</v>
      </c>
      <c r="M15" s="101">
        <v>3240</v>
      </c>
      <c r="N15" s="104"/>
      <c r="O15" s="50" t="s">
        <v>228</v>
      </c>
      <c r="P15" s="50">
        <v>60</v>
      </c>
      <c r="Q15" s="104"/>
      <c r="R15" s="50" t="s">
        <v>153</v>
      </c>
      <c r="S15" s="50">
        <v>890</v>
      </c>
      <c r="T15" s="3"/>
    </row>
    <row r="16" spans="1:20" ht="12" customHeight="1" x14ac:dyDescent="0.2">
      <c r="A16" s="8"/>
      <c r="B16" s="7"/>
      <c r="C16" s="50" t="s">
        <v>767</v>
      </c>
      <c r="D16" s="101">
        <v>1870</v>
      </c>
      <c r="E16" s="104"/>
      <c r="F16" s="50" t="s">
        <v>770</v>
      </c>
      <c r="G16" s="50">
        <v>420</v>
      </c>
      <c r="H16" s="105"/>
      <c r="I16" s="63" t="s">
        <v>773</v>
      </c>
      <c r="J16" s="50">
        <v>310</v>
      </c>
      <c r="K16" s="104"/>
      <c r="L16" s="50" t="s">
        <v>472</v>
      </c>
      <c r="M16" s="101">
        <v>3240</v>
      </c>
      <c r="N16" s="104"/>
      <c r="O16" s="50" t="s">
        <v>774</v>
      </c>
      <c r="P16" s="50">
        <v>220</v>
      </c>
      <c r="Q16" s="104"/>
      <c r="R16" s="50" t="s">
        <v>154</v>
      </c>
      <c r="S16" s="50">
        <v>450</v>
      </c>
      <c r="T16" s="3"/>
    </row>
    <row r="17" spans="1:20" ht="12" customHeight="1" x14ac:dyDescent="0.2">
      <c r="A17" s="8"/>
      <c r="B17" s="7"/>
      <c r="C17" s="50"/>
      <c r="D17" s="50"/>
      <c r="E17" s="104"/>
      <c r="F17" s="50"/>
      <c r="G17" s="50"/>
      <c r="H17" s="105"/>
      <c r="I17" s="50" t="s">
        <v>775</v>
      </c>
      <c r="J17" s="50">
        <v>200</v>
      </c>
      <c r="K17" s="104"/>
      <c r="L17" s="50"/>
      <c r="M17" s="101"/>
      <c r="N17" s="104"/>
      <c r="O17" s="50"/>
      <c r="P17" s="50"/>
      <c r="Q17" s="104"/>
      <c r="R17" s="50" t="s">
        <v>155</v>
      </c>
      <c r="S17" s="50">
        <v>400</v>
      </c>
      <c r="T17" s="3"/>
    </row>
    <row r="18" spans="1:20" ht="12" customHeight="1" x14ac:dyDescent="0.2">
      <c r="A18" s="8"/>
      <c r="B18" s="7"/>
      <c r="C18" s="50"/>
      <c r="D18" s="50"/>
      <c r="E18" s="104"/>
      <c r="F18" s="50"/>
      <c r="G18" s="50"/>
      <c r="H18" s="105"/>
      <c r="I18" s="50"/>
      <c r="J18" s="50"/>
      <c r="K18" s="104"/>
      <c r="L18" s="50"/>
      <c r="M18" s="101"/>
      <c r="N18" s="104"/>
      <c r="O18" s="50"/>
      <c r="P18" s="50"/>
      <c r="Q18" s="104"/>
      <c r="R18" s="50" t="s">
        <v>156</v>
      </c>
      <c r="S18" s="50">
        <v>400</v>
      </c>
      <c r="T18" s="3"/>
    </row>
    <row r="19" spans="1:20" ht="12" customHeight="1" x14ac:dyDescent="0.2">
      <c r="A19" s="8"/>
      <c r="B19" s="7"/>
      <c r="C19" s="50"/>
      <c r="D19" s="50"/>
      <c r="E19" s="104"/>
      <c r="F19" s="50"/>
      <c r="G19" s="50"/>
      <c r="H19" s="105"/>
      <c r="I19" s="50"/>
      <c r="J19" s="50"/>
      <c r="K19" s="104"/>
      <c r="L19" s="63"/>
      <c r="M19" s="101"/>
      <c r="N19" s="104"/>
      <c r="O19" s="50"/>
      <c r="P19" s="50"/>
      <c r="Q19" s="104"/>
      <c r="R19" s="50" t="s">
        <v>157</v>
      </c>
      <c r="S19" s="50">
        <v>400</v>
      </c>
      <c r="T19" s="3"/>
    </row>
    <row r="20" spans="1:20" ht="12" customHeight="1" x14ac:dyDescent="0.2">
      <c r="A20" s="8"/>
      <c r="B20" s="7"/>
      <c r="C20" s="50"/>
      <c r="D20" s="50"/>
      <c r="E20" s="104"/>
      <c r="F20" s="50"/>
      <c r="G20" s="50"/>
      <c r="H20" s="105"/>
      <c r="I20" s="50"/>
      <c r="J20" s="50"/>
      <c r="K20" s="104"/>
      <c r="L20" s="63"/>
      <c r="M20" s="50"/>
      <c r="N20" s="104"/>
      <c r="O20" s="50"/>
      <c r="P20" s="50"/>
      <c r="Q20" s="104"/>
      <c r="R20" s="50" t="s">
        <v>158</v>
      </c>
      <c r="S20" s="50">
        <v>210</v>
      </c>
      <c r="T20" s="3"/>
    </row>
    <row r="21" spans="1:20" ht="12" customHeight="1" x14ac:dyDescent="0.2">
      <c r="A21" s="8"/>
      <c r="B21" s="7"/>
      <c r="C21" s="50"/>
      <c r="D21" s="50"/>
      <c r="E21" s="104"/>
      <c r="F21" s="50"/>
      <c r="G21" s="50"/>
      <c r="H21" s="105"/>
      <c r="I21" s="50"/>
      <c r="J21" s="50"/>
      <c r="K21" s="104"/>
      <c r="L21" s="50"/>
      <c r="M21" s="50"/>
      <c r="N21" s="104"/>
      <c r="O21" s="50"/>
      <c r="P21" s="50"/>
      <c r="Q21" s="104"/>
      <c r="R21" s="50" t="s">
        <v>159</v>
      </c>
      <c r="S21" s="50">
        <v>110</v>
      </c>
      <c r="T21" s="3"/>
    </row>
    <row r="22" spans="1:20" ht="12" customHeight="1" x14ac:dyDescent="0.2">
      <c r="A22" s="8"/>
      <c r="B22" s="7"/>
      <c r="C22" s="50"/>
      <c r="D22" s="50"/>
      <c r="E22" s="104"/>
      <c r="F22" s="50"/>
      <c r="G22" s="50"/>
      <c r="H22" s="105"/>
      <c r="I22" s="50"/>
      <c r="J22" s="50"/>
      <c r="K22" s="104"/>
      <c r="L22" s="50"/>
      <c r="M22" s="50"/>
      <c r="N22" s="104"/>
      <c r="O22" s="50"/>
      <c r="P22" s="50"/>
      <c r="Q22" s="104"/>
      <c r="R22" s="50" t="s">
        <v>160</v>
      </c>
      <c r="S22" s="50">
        <v>400</v>
      </c>
      <c r="T22" s="3"/>
    </row>
    <row r="23" spans="1:20" ht="12" customHeight="1" x14ac:dyDescent="0.2">
      <c r="A23" s="8"/>
      <c r="B23" s="7"/>
      <c r="C23" s="50"/>
      <c r="D23" s="50"/>
      <c r="E23" s="104"/>
      <c r="F23" s="50"/>
      <c r="G23" s="50"/>
      <c r="H23" s="105"/>
      <c r="I23" s="50"/>
      <c r="J23" s="50"/>
      <c r="K23" s="104"/>
      <c r="L23" s="50"/>
      <c r="M23" s="50"/>
      <c r="N23" s="104"/>
      <c r="O23" s="50"/>
      <c r="P23" s="50"/>
      <c r="Q23" s="104"/>
      <c r="R23" s="50" t="s">
        <v>161</v>
      </c>
      <c r="S23" s="50">
        <v>400</v>
      </c>
      <c r="T23" s="3"/>
    </row>
    <row r="24" spans="1:20" ht="12" customHeight="1" x14ac:dyDescent="0.2">
      <c r="A24" s="8"/>
      <c r="B24" s="7"/>
      <c r="C24" s="50"/>
      <c r="D24" s="50"/>
      <c r="E24" s="104"/>
      <c r="F24" s="50"/>
      <c r="G24" s="50"/>
      <c r="H24" s="105"/>
      <c r="I24" s="50"/>
      <c r="J24" s="50"/>
      <c r="K24" s="104"/>
      <c r="L24" s="50"/>
      <c r="M24" s="50"/>
      <c r="N24" s="104"/>
      <c r="O24" s="50"/>
      <c r="P24" s="50"/>
      <c r="Q24" s="104"/>
      <c r="R24" s="50" t="s">
        <v>162</v>
      </c>
      <c r="S24" s="50">
        <v>400</v>
      </c>
      <c r="T24" s="3"/>
    </row>
    <row r="25" spans="1:20" ht="12" customHeight="1" x14ac:dyDescent="0.2">
      <c r="A25" s="8"/>
      <c r="B25" s="7"/>
      <c r="C25" s="50"/>
      <c r="D25" s="50"/>
      <c r="E25" s="104"/>
      <c r="F25" s="50"/>
      <c r="G25" s="50"/>
      <c r="H25" s="105"/>
      <c r="I25" s="50"/>
      <c r="J25" s="50"/>
      <c r="K25" s="104"/>
      <c r="L25" s="50"/>
      <c r="M25" s="50"/>
      <c r="N25" s="104"/>
      <c r="O25" s="50"/>
      <c r="P25" s="50"/>
      <c r="Q25" s="104"/>
      <c r="R25" s="50" t="s">
        <v>163</v>
      </c>
      <c r="S25" s="50">
        <v>900</v>
      </c>
      <c r="T25" s="3"/>
    </row>
    <row r="26" spans="1:20" ht="12" customHeight="1" x14ac:dyDescent="0.2">
      <c r="A26" s="8"/>
      <c r="B26" s="7"/>
      <c r="C26" s="50"/>
      <c r="D26" s="50"/>
      <c r="E26" s="104"/>
      <c r="F26" s="50"/>
      <c r="G26" s="50"/>
      <c r="H26" s="105"/>
      <c r="I26" s="50"/>
      <c r="J26" s="50"/>
      <c r="K26" s="104"/>
      <c r="L26" s="50"/>
      <c r="M26" s="50"/>
      <c r="N26" s="104"/>
      <c r="O26" s="50"/>
      <c r="P26" s="50"/>
      <c r="Q26" s="104"/>
      <c r="R26" s="50" t="s">
        <v>164</v>
      </c>
      <c r="S26" s="50">
        <v>400</v>
      </c>
      <c r="T26" s="3"/>
    </row>
    <row r="27" spans="1:20" ht="12" customHeight="1" x14ac:dyDescent="0.2">
      <c r="A27" s="8"/>
      <c r="B27" s="7"/>
      <c r="C27" s="50"/>
      <c r="D27" s="50"/>
      <c r="E27" s="104"/>
      <c r="F27" s="50"/>
      <c r="G27" s="50"/>
      <c r="H27" s="105"/>
      <c r="I27" s="50"/>
      <c r="J27" s="50"/>
      <c r="K27" s="104"/>
      <c r="L27" s="50"/>
      <c r="M27" s="50"/>
      <c r="N27" s="104"/>
      <c r="O27" s="50"/>
      <c r="P27" s="50"/>
      <c r="Q27" s="104"/>
      <c r="R27" s="50" t="s">
        <v>165</v>
      </c>
      <c r="S27" s="50">
        <v>600</v>
      </c>
      <c r="T27" s="3"/>
    </row>
    <row r="28" spans="1:20" ht="12" customHeight="1" x14ac:dyDescent="0.2">
      <c r="A28" s="8"/>
      <c r="B28" s="7"/>
      <c r="C28" s="50"/>
      <c r="D28" s="50"/>
      <c r="E28" s="104"/>
      <c r="F28" s="50"/>
      <c r="G28" s="50"/>
      <c r="H28" s="105"/>
      <c r="I28" s="50"/>
      <c r="J28" s="50"/>
      <c r="K28" s="104"/>
      <c r="L28" s="50"/>
      <c r="M28" s="50"/>
      <c r="N28" s="104"/>
      <c r="O28" s="50"/>
      <c r="P28" s="50"/>
      <c r="Q28" s="104"/>
      <c r="R28" s="50" t="s">
        <v>446</v>
      </c>
      <c r="S28" s="50">
        <v>500</v>
      </c>
      <c r="T28" s="3"/>
    </row>
    <row r="29" spans="1:20" ht="12" customHeight="1" x14ac:dyDescent="0.2">
      <c r="A29" s="8"/>
      <c r="B29" s="7"/>
      <c r="C29" s="50"/>
      <c r="D29" s="50"/>
      <c r="E29" s="104"/>
      <c r="F29" s="50"/>
      <c r="G29" s="50"/>
      <c r="H29" s="105"/>
      <c r="I29" s="50"/>
      <c r="J29" s="50"/>
      <c r="K29" s="104"/>
      <c r="L29" s="50"/>
      <c r="M29" s="50"/>
      <c r="N29" s="104"/>
      <c r="O29" s="50"/>
      <c r="P29" s="50"/>
      <c r="Q29" s="104"/>
      <c r="R29" s="50" t="s">
        <v>473</v>
      </c>
      <c r="S29" s="50">
        <v>530</v>
      </c>
      <c r="T29" s="3"/>
    </row>
    <row r="30" spans="1:20" ht="12" customHeight="1" x14ac:dyDescent="0.2">
      <c r="A30" s="8"/>
      <c r="B30" s="7"/>
      <c r="C30" s="3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 t="s">
        <v>505</v>
      </c>
      <c r="S30" s="3">
        <v>450</v>
      </c>
      <c r="T30" s="3"/>
    </row>
    <row r="31" spans="1:20" ht="12" customHeight="1" x14ac:dyDescent="0.2">
      <c r="A31" s="8"/>
      <c r="B31" s="7"/>
      <c r="C31" s="3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 t="s">
        <v>493</v>
      </c>
      <c r="S31" s="3">
        <v>1500</v>
      </c>
      <c r="T31" s="3"/>
    </row>
    <row r="32" spans="1:20" ht="12" customHeight="1" x14ac:dyDescent="0.2">
      <c r="A32" s="8"/>
      <c r="B32" s="7"/>
      <c r="C32" s="3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 t="s">
        <v>474</v>
      </c>
      <c r="S32" s="3">
        <v>600</v>
      </c>
      <c r="T32" s="3"/>
    </row>
    <row r="33" spans="1:20" ht="12" customHeight="1" x14ac:dyDescent="0.2">
      <c r="A33" s="8"/>
      <c r="B33" s="7"/>
      <c r="C33" s="3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 t="s">
        <v>475</v>
      </c>
      <c r="S33" s="3">
        <v>300</v>
      </c>
      <c r="T33" s="3"/>
    </row>
    <row r="34" spans="1:20" ht="12" customHeight="1" x14ac:dyDescent="0.2">
      <c r="A34" s="8"/>
      <c r="B34" s="7"/>
      <c r="C34" s="3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 t="s">
        <v>506</v>
      </c>
      <c r="S34" s="3">
        <v>1030</v>
      </c>
      <c r="T34" s="3"/>
    </row>
    <row r="35" spans="1:20" ht="12" customHeight="1" x14ac:dyDescent="0.2">
      <c r="A35" s="8"/>
      <c r="B35" s="7"/>
      <c r="C35" s="3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 t="s">
        <v>507</v>
      </c>
      <c r="S35" s="3">
        <v>240</v>
      </c>
      <c r="T35" s="3"/>
    </row>
    <row r="36" spans="1:20" ht="12" customHeight="1" x14ac:dyDescent="0.2">
      <c r="A36" s="8"/>
      <c r="B36" s="7"/>
      <c r="C36" s="3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 t="s">
        <v>508</v>
      </c>
      <c r="S36" s="3">
        <v>750</v>
      </c>
      <c r="T36" s="3"/>
    </row>
    <row r="37" spans="1:20" ht="12" customHeight="1" x14ac:dyDescent="0.2">
      <c r="A37" s="8"/>
      <c r="B37" s="7"/>
      <c r="C37" s="3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2" customHeight="1" x14ac:dyDescent="0.2">
      <c r="A38" s="8"/>
      <c r="B38" s="7"/>
      <c r="C38" s="3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2" customHeight="1" x14ac:dyDescent="0.2">
      <c r="A39" s="8"/>
      <c r="B39" s="7"/>
      <c r="C39" s="3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2" customHeight="1" x14ac:dyDescent="0.2">
      <c r="A40" s="8"/>
      <c r="B40" s="7"/>
      <c r="C40" s="3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2" customHeight="1" x14ac:dyDescent="0.2">
      <c r="A41" s="8"/>
      <c r="B41" s="7"/>
      <c r="C41" s="3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2" customHeight="1" x14ac:dyDescent="0.2">
      <c r="A42" s="8"/>
      <c r="B42" s="7"/>
      <c r="C42" s="3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2" customHeight="1" x14ac:dyDescent="0.2">
      <c r="A43" s="8"/>
      <c r="B43" s="7"/>
      <c r="C43" s="3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2" customHeight="1" x14ac:dyDescent="0.2">
      <c r="A44" s="8"/>
      <c r="B44" s="7"/>
      <c r="C44" s="3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2" customHeight="1" x14ac:dyDescent="0.2">
      <c r="A45" s="8"/>
      <c r="B45" s="7"/>
      <c r="C45" s="3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2" customHeight="1" x14ac:dyDescent="0.2">
      <c r="A46" s="8"/>
      <c r="B46" s="7"/>
      <c r="C46" s="3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2" customHeight="1" x14ac:dyDescent="0.2">
      <c r="A47" s="8"/>
      <c r="B47" s="7"/>
      <c r="C47" s="3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2" customHeight="1" x14ac:dyDescent="0.2">
      <c r="A48" s="8"/>
      <c r="B48" s="7"/>
      <c r="C48" s="3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2" customHeight="1" x14ac:dyDescent="0.2">
      <c r="A49" s="8"/>
      <c r="B49" s="7"/>
      <c r="C49" s="3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2" customHeight="1" x14ac:dyDescent="0.2">
      <c r="A50" s="8"/>
      <c r="B50" s="7"/>
      <c r="C50" s="3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2" customHeight="1" x14ac:dyDescent="0.2">
      <c r="A51" s="16" t="s">
        <v>2</v>
      </c>
      <c r="B51" s="7">
        <f>D53+G53+J53+M53+P53+S53</f>
        <v>43960</v>
      </c>
      <c r="C51" s="3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2" customHeight="1" x14ac:dyDescent="0.2">
      <c r="A52" s="8"/>
      <c r="B52" s="7"/>
      <c r="C52" s="3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2" customHeight="1" thickBot="1" x14ac:dyDescent="0.25">
      <c r="A53" s="15" t="s">
        <v>1</v>
      </c>
      <c r="B53" s="14">
        <f>E53+H53+K53+N53+Q53+T53</f>
        <v>0</v>
      </c>
      <c r="C53" s="56" t="s">
        <v>80</v>
      </c>
      <c r="D53" s="12">
        <f>SUM(D12:D52)</f>
        <v>5850</v>
      </c>
      <c r="E53" s="12">
        <f>SUM(E12:E52)</f>
        <v>0</v>
      </c>
      <c r="F53" s="13" t="s">
        <v>32</v>
      </c>
      <c r="G53" s="12">
        <f>SUM(G12:G52)</f>
        <v>3910</v>
      </c>
      <c r="H53" s="12">
        <f>SUM(H12:H52)</f>
        <v>0</v>
      </c>
      <c r="I53" s="13" t="s">
        <v>32</v>
      </c>
      <c r="J53" s="12">
        <f>SUM(J12:J52)</f>
        <v>2700</v>
      </c>
      <c r="K53" s="12">
        <f>SUM(K12:K52)</f>
        <v>0</v>
      </c>
      <c r="L53" s="13" t="s">
        <v>32</v>
      </c>
      <c r="M53" s="12">
        <f>SUM(M12:M52)</f>
        <v>16310</v>
      </c>
      <c r="N53" s="12">
        <f>SUM(N12:N52)</f>
        <v>0</v>
      </c>
      <c r="O53" s="13" t="s">
        <v>32</v>
      </c>
      <c r="P53" s="12">
        <f>SUM(P12:P52)</f>
        <v>1930</v>
      </c>
      <c r="Q53" s="12">
        <f>SUM(Q12:Q52)</f>
        <v>0</v>
      </c>
      <c r="R53" s="13" t="s">
        <v>32</v>
      </c>
      <c r="S53" s="12">
        <f>SUM(S12:S52)</f>
        <v>13260</v>
      </c>
      <c r="T53" s="12">
        <f>SUM(T12:T52)</f>
        <v>0</v>
      </c>
    </row>
    <row r="54" spans="1:20" ht="12" customHeight="1" x14ac:dyDescent="0.2">
      <c r="A54" s="8"/>
      <c r="B54" s="7"/>
      <c r="C54" s="57"/>
      <c r="D54" s="4"/>
      <c r="E54" s="3"/>
      <c r="F54" s="3"/>
      <c r="G54" s="4"/>
      <c r="H54" s="3"/>
      <c r="I54" s="3"/>
      <c r="J54" s="4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2" customHeight="1" x14ac:dyDescent="0.2">
      <c r="A55" s="8"/>
      <c r="B55" s="7"/>
      <c r="C55" s="35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  <c r="Q55" s="3"/>
      <c r="R55" s="3"/>
      <c r="S55" s="4"/>
      <c r="T55" s="3"/>
    </row>
    <row r="56" spans="1:20" ht="12" customHeight="1" x14ac:dyDescent="0.2">
      <c r="A56" s="8"/>
      <c r="B56" s="7"/>
      <c r="C56" s="35"/>
      <c r="D56" s="4"/>
      <c r="E56" s="3"/>
      <c r="F56" s="3"/>
      <c r="G56" s="4"/>
      <c r="H56" s="3"/>
      <c r="I56" s="3"/>
      <c r="J56" s="4"/>
      <c r="K56" s="3"/>
      <c r="L56" s="3"/>
      <c r="M56" s="4"/>
      <c r="N56" s="3"/>
      <c r="O56" s="3"/>
      <c r="P56" s="4"/>
      <c r="Q56" s="3"/>
      <c r="R56" s="3"/>
      <c r="S56" s="4"/>
      <c r="T56" s="3"/>
    </row>
    <row r="57" spans="1:20" ht="12" customHeight="1" x14ac:dyDescent="0.2">
      <c r="A57" s="8"/>
      <c r="B57" s="7"/>
      <c r="C57" s="35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4"/>
      <c r="Q57" s="3"/>
      <c r="R57" s="3"/>
      <c r="S57" s="4"/>
      <c r="T57" s="3"/>
    </row>
    <row r="58" spans="1:20" ht="12" customHeight="1" x14ac:dyDescent="0.2">
      <c r="A58" s="8"/>
      <c r="B58" s="7"/>
      <c r="C58" s="35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  <c r="R58" s="3"/>
      <c r="S58" s="4"/>
      <c r="T58" s="3"/>
    </row>
    <row r="59" spans="1:20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  <c r="R59" s="3"/>
      <c r="S59" s="4"/>
      <c r="T59" s="3"/>
    </row>
    <row r="60" spans="1:20" ht="12" customHeight="1" x14ac:dyDescent="0.2">
      <c r="A60" s="8"/>
      <c r="B60" s="7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  <c r="R60" s="3"/>
      <c r="S60" s="4"/>
      <c r="T60" s="3"/>
    </row>
    <row r="61" spans="1:20" ht="12" customHeight="1" x14ac:dyDescent="0.2">
      <c r="A61" s="6"/>
      <c r="B61" s="5"/>
      <c r="C61" s="35"/>
      <c r="D61" s="4"/>
      <c r="E61" s="3"/>
      <c r="F61" s="3"/>
      <c r="G61" s="4"/>
      <c r="H61" s="3"/>
      <c r="I61" s="3"/>
      <c r="J61" s="4"/>
      <c r="K61" s="3"/>
      <c r="L61" s="3"/>
      <c r="M61" s="4"/>
      <c r="N61" s="3"/>
      <c r="O61" s="3"/>
      <c r="P61" s="4"/>
      <c r="Q61" s="3"/>
      <c r="R61" s="3"/>
      <c r="S61" s="4"/>
      <c r="T61" s="3"/>
    </row>
  </sheetData>
  <mergeCells count="30">
    <mergeCell ref="T5:T7"/>
    <mergeCell ref="Q6:Q7"/>
    <mergeCell ref="R9:T9"/>
    <mergeCell ref="R10:T10"/>
    <mergeCell ref="A4:D4"/>
    <mergeCell ref="E4:H4"/>
    <mergeCell ref="I4:J4"/>
    <mergeCell ref="K4:M4"/>
    <mergeCell ref="O4:Q4"/>
    <mergeCell ref="R5:S7"/>
    <mergeCell ref="R4:S4"/>
    <mergeCell ref="A5:D7"/>
    <mergeCell ref="E5:H7"/>
    <mergeCell ref="C9:E9"/>
    <mergeCell ref="F9:H9"/>
    <mergeCell ref="I9:K9"/>
    <mergeCell ref="O2:Q3"/>
    <mergeCell ref="F1:L1"/>
    <mergeCell ref="M2:N3"/>
    <mergeCell ref="I5:J7"/>
    <mergeCell ref="K5:M7"/>
    <mergeCell ref="N5:N7"/>
    <mergeCell ref="O5:P7"/>
    <mergeCell ref="L9:N9"/>
    <mergeCell ref="O9:Q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scale="87" firstPageNumber="9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D107E-2355-429E-BF36-592A44743800}">
  <sheetPr>
    <pageSetUpPr fitToPage="1"/>
  </sheetPr>
  <dimension ref="A1:T61"/>
  <sheetViews>
    <sheetView showZeros="0" topLeftCell="A14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20" ht="24" customHeight="1" x14ac:dyDescent="0.35">
      <c r="A1" s="31" t="s">
        <v>40</v>
      </c>
      <c r="B1" s="93" t="s">
        <v>403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20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20" ht="6.65" customHeight="1" thickBot="1" x14ac:dyDescent="0.25">
      <c r="M3" s="153"/>
      <c r="N3" s="153"/>
      <c r="O3" s="131"/>
      <c r="P3" s="131"/>
      <c r="Q3" s="131"/>
    </row>
    <row r="4" spans="1:20" ht="12.75" customHeight="1" x14ac:dyDescent="0.2">
      <c r="A4" s="164" t="s">
        <v>29</v>
      </c>
      <c r="B4" s="165"/>
      <c r="C4" s="165"/>
      <c r="D4" s="166"/>
      <c r="E4" s="167" t="s">
        <v>28</v>
      </c>
      <c r="F4" s="165"/>
      <c r="G4" s="165"/>
      <c r="H4" s="166"/>
      <c r="I4" s="150" t="s">
        <v>27</v>
      </c>
      <c r="J4" s="150"/>
      <c r="K4" s="150" t="s">
        <v>26</v>
      </c>
      <c r="L4" s="150"/>
      <c r="M4" s="150"/>
      <c r="N4" s="27" t="s">
        <v>25</v>
      </c>
      <c r="O4" s="150" t="s">
        <v>24</v>
      </c>
      <c r="P4" s="150"/>
      <c r="Q4" s="150"/>
      <c r="R4" s="150" t="s">
        <v>23</v>
      </c>
      <c r="S4" s="150"/>
      <c r="T4" s="26" t="s">
        <v>22</v>
      </c>
    </row>
    <row r="5" spans="1:20" ht="12.75" customHeight="1" x14ac:dyDescent="0.2">
      <c r="A5" s="168"/>
      <c r="B5" s="138"/>
      <c r="C5" s="138"/>
      <c r="D5" s="139"/>
      <c r="E5" s="137"/>
      <c r="F5" s="138"/>
      <c r="G5" s="138"/>
      <c r="H5" s="139"/>
      <c r="I5" s="146"/>
      <c r="J5" s="146"/>
      <c r="K5" s="137" t="s">
        <v>21</v>
      </c>
      <c r="L5" s="138"/>
      <c r="M5" s="139"/>
      <c r="N5" s="146"/>
      <c r="O5" s="163">
        <f>築上郡・豊前市!L5</f>
        <v>0</v>
      </c>
      <c r="P5" s="157"/>
      <c r="Q5" s="25"/>
      <c r="R5" s="146"/>
      <c r="S5" s="146"/>
      <c r="T5" s="154"/>
    </row>
    <row r="6" spans="1:20" ht="12.75" customHeight="1" x14ac:dyDescent="0.2">
      <c r="A6" s="169"/>
      <c r="B6" s="141"/>
      <c r="C6" s="141"/>
      <c r="D6" s="142"/>
      <c r="E6" s="140"/>
      <c r="F6" s="141"/>
      <c r="G6" s="141"/>
      <c r="H6" s="142"/>
      <c r="I6" s="146"/>
      <c r="J6" s="146"/>
      <c r="K6" s="140"/>
      <c r="L6" s="141"/>
      <c r="M6" s="142"/>
      <c r="N6" s="146"/>
      <c r="O6" s="158"/>
      <c r="P6" s="159"/>
      <c r="Q6" s="142" t="s">
        <v>20</v>
      </c>
      <c r="R6" s="146"/>
      <c r="S6" s="146"/>
      <c r="T6" s="154"/>
    </row>
    <row r="7" spans="1:20" ht="12.75" customHeight="1" thickBot="1" x14ac:dyDescent="0.25">
      <c r="A7" s="170"/>
      <c r="B7" s="144"/>
      <c r="C7" s="144"/>
      <c r="D7" s="145"/>
      <c r="E7" s="143"/>
      <c r="F7" s="144"/>
      <c r="G7" s="144"/>
      <c r="H7" s="145"/>
      <c r="I7" s="147"/>
      <c r="J7" s="147"/>
      <c r="K7" s="143"/>
      <c r="L7" s="144"/>
      <c r="M7" s="145"/>
      <c r="N7" s="147"/>
      <c r="O7" s="160"/>
      <c r="P7" s="161"/>
      <c r="Q7" s="145"/>
      <c r="R7" s="147"/>
      <c r="S7" s="147"/>
      <c r="T7" s="155"/>
    </row>
    <row r="8" spans="1:20" ht="8.15" customHeight="1" x14ac:dyDescent="0.2"/>
    <row r="9" spans="1:20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  <c r="R9" s="136" t="s">
        <v>114</v>
      </c>
      <c r="S9" s="136"/>
      <c r="T9" s="136"/>
    </row>
    <row r="10" spans="1:20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  <c r="R10" s="136" t="s">
        <v>115</v>
      </c>
      <c r="S10" s="136"/>
      <c r="T10" s="136"/>
    </row>
    <row r="11" spans="1:20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  <c r="R11" s="19" t="s">
        <v>39</v>
      </c>
      <c r="S11" s="19" t="s">
        <v>38</v>
      </c>
      <c r="T11" s="19" t="s">
        <v>37</v>
      </c>
    </row>
    <row r="12" spans="1:20" ht="12" customHeight="1" x14ac:dyDescent="0.2">
      <c r="A12" s="18" t="s">
        <v>81</v>
      </c>
      <c r="B12" s="17">
        <v>34</v>
      </c>
      <c r="C12" s="50" t="s">
        <v>776</v>
      </c>
      <c r="D12" s="50">
        <v>310</v>
      </c>
      <c r="E12" s="104"/>
      <c r="F12" s="50" t="s">
        <v>777</v>
      </c>
      <c r="G12" s="50">
        <v>530</v>
      </c>
      <c r="H12" s="105"/>
      <c r="I12" s="50" t="s">
        <v>778</v>
      </c>
      <c r="J12" s="50">
        <v>350</v>
      </c>
      <c r="K12" s="104"/>
      <c r="L12" s="63" t="s">
        <v>779</v>
      </c>
      <c r="M12" s="101">
        <v>1350</v>
      </c>
      <c r="N12" s="104"/>
      <c r="O12" s="50" t="s">
        <v>780</v>
      </c>
      <c r="P12" s="101">
        <v>1480</v>
      </c>
      <c r="Q12" s="104"/>
      <c r="R12" s="50" t="s">
        <v>166</v>
      </c>
      <c r="S12" s="50">
        <v>400</v>
      </c>
      <c r="T12" s="3"/>
    </row>
    <row r="13" spans="1:20" ht="12" customHeight="1" x14ac:dyDescent="0.2">
      <c r="A13" s="8"/>
      <c r="B13" s="7"/>
      <c r="C13" s="50" t="s">
        <v>777</v>
      </c>
      <c r="D13" s="101">
        <v>1690</v>
      </c>
      <c r="E13" s="104"/>
      <c r="F13" s="50" t="s">
        <v>781</v>
      </c>
      <c r="G13" s="50">
        <v>700</v>
      </c>
      <c r="H13" s="105"/>
      <c r="I13" s="50" t="s">
        <v>777</v>
      </c>
      <c r="J13" s="101">
        <v>800</v>
      </c>
      <c r="K13" s="104"/>
      <c r="L13" s="63" t="s">
        <v>782</v>
      </c>
      <c r="M13" s="101">
        <v>2810</v>
      </c>
      <c r="N13" s="104"/>
      <c r="O13" s="50" t="s">
        <v>783</v>
      </c>
      <c r="P13" s="101">
        <v>1000</v>
      </c>
      <c r="Q13" s="104"/>
      <c r="R13" s="50" t="s">
        <v>167</v>
      </c>
      <c r="S13" s="50">
        <v>440</v>
      </c>
      <c r="T13" s="3"/>
    </row>
    <row r="14" spans="1:20" ht="12" customHeight="1" x14ac:dyDescent="0.2">
      <c r="A14" s="8"/>
      <c r="B14" s="7"/>
      <c r="C14" s="50" t="s">
        <v>168</v>
      </c>
      <c r="D14" s="101">
        <v>740</v>
      </c>
      <c r="E14" s="104"/>
      <c r="F14" s="50" t="s">
        <v>784</v>
      </c>
      <c r="G14" s="50">
        <v>130</v>
      </c>
      <c r="H14" s="105"/>
      <c r="I14" s="50" t="s">
        <v>785</v>
      </c>
      <c r="J14" s="50">
        <v>300</v>
      </c>
      <c r="K14" s="104"/>
      <c r="L14" s="50" t="s">
        <v>786</v>
      </c>
      <c r="M14" s="101">
        <v>1500</v>
      </c>
      <c r="N14" s="104"/>
      <c r="O14" s="50" t="s">
        <v>787</v>
      </c>
      <c r="P14" s="50">
        <v>460</v>
      </c>
      <c r="Q14" s="104"/>
      <c r="R14" s="50" t="s">
        <v>168</v>
      </c>
      <c r="S14" s="50">
        <v>500</v>
      </c>
      <c r="T14" s="3"/>
    </row>
    <row r="15" spans="1:20" ht="12" customHeight="1" x14ac:dyDescent="0.2">
      <c r="A15" s="8"/>
      <c r="B15" s="7"/>
      <c r="C15" s="50" t="s">
        <v>788</v>
      </c>
      <c r="D15" s="101">
        <v>1090</v>
      </c>
      <c r="E15" s="104"/>
      <c r="F15" s="50"/>
      <c r="G15" s="50"/>
      <c r="H15" s="105"/>
      <c r="I15" s="50"/>
      <c r="J15" s="50"/>
      <c r="K15" s="104"/>
      <c r="L15" s="50" t="s">
        <v>789</v>
      </c>
      <c r="M15" s="101">
        <v>3810</v>
      </c>
      <c r="N15" s="104"/>
      <c r="O15" s="50" t="s">
        <v>170</v>
      </c>
      <c r="P15" s="50">
        <v>290</v>
      </c>
      <c r="Q15" s="104"/>
      <c r="R15" s="50" t="s">
        <v>260</v>
      </c>
      <c r="S15" s="50">
        <v>550</v>
      </c>
      <c r="T15" s="3"/>
    </row>
    <row r="16" spans="1:20" ht="12" customHeight="1" x14ac:dyDescent="0.2">
      <c r="A16" s="8"/>
      <c r="B16" s="7"/>
      <c r="C16" s="50"/>
      <c r="D16" s="50"/>
      <c r="E16" s="104"/>
      <c r="F16" s="50"/>
      <c r="G16" s="50"/>
      <c r="H16" s="105"/>
      <c r="I16" s="50"/>
      <c r="J16" s="50"/>
      <c r="K16" s="104"/>
      <c r="L16" s="63" t="s">
        <v>790</v>
      </c>
      <c r="M16" s="101">
        <v>2320</v>
      </c>
      <c r="N16" s="104"/>
      <c r="O16" s="50" t="s">
        <v>168</v>
      </c>
      <c r="P16" s="50">
        <v>150</v>
      </c>
      <c r="Q16" s="104"/>
      <c r="R16" s="50" t="s">
        <v>169</v>
      </c>
      <c r="S16" s="50">
        <v>600</v>
      </c>
      <c r="T16" s="3"/>
    </row>
    <row r="17" spans="1:20" ht="12" customHeight="1" x14ac:dyDescent="0.2">
      <c r="A17" s="8"/>
      <c r="B17" s="7"/>
      <c r="C17" s="50"/>
      <c r="D17" s="50"/>
      <c r="E17" s="104"/>
      <c r="F17" s="50"/>
      <c r="G17" s="50"/>
      <c r="H17" s="105"/>
      <c r="I17" s="50"/>
      <c r="J17" s="50"/>
      <c r="K17" s="104"/>
      <c r="L17" s="50"/>
      <c r="M17" s="50"/>
      <c r="N17" s="104"/>
      <c r="O17" s="50" t="s">
        <v>549</v>
      </c>
      <c r="P17" s="50">
        <v>130</v>
      </c>
      <c r="Q17" s="104"/>
      <c r="R17" s="50" t="s">
        <v>170</v>
      </c>
      <c r="S17" s="50">
        <v>600</v>
      </c>
      <c r="T17" s="3"/>
    </row>
    <row r="18" spans="1:20" ht="12" customHeight="1" x14ac:dyDescent="0.2">
      <c r="A18" s="8"/>
      <c r="B18" s="7"/>
      <c r="C18" s="50"/>
      <c r="D18" s="50"/>
      <c r="E18" s="104"/>
      <c r="F18" s="50"/>
      <c r="G18" s="50"/>
      <c r="H18" s="105"/>
      <c r="I18" s="50"/>
      <c r="J18" s="50"/>
      <c r="K18" s="104"/>
      <c r="L18" s="50"/>
      <c r="M18" s="101"/>
      <c r="N18" s="104"/>
      <c r="O18" s="50" t="s">
        <v>173</v>
      </c>
      <c r="P18" s="50">
        <v>140</v>
      </c>
      <c r="Q18" s="104"/>
      <c r="R18" s="50" t="s">
        <v>171</v>
      </c>
      <c r="S18" s="50">
        <v>300</v>
      </c>
      <c r="T18" s="3"/>
    </row>
    <row r="19" spans="1:20" ht="12" customHeight="1" x14ac:dyDescent="0.2">
      <c r="A19" s="8"/>
      <c r="B19" s="7"/>
      <c r="C19" s="50"/>
      <c r="D19" s="50"/>
      <c r="E19" s="104"/>
      <c r="F19" s="50"/>
      <c r="G19" s="50"/>
      <c r="H19" s="105"/>
      <c r="I19" s="50"/>
      <c r="J19" s="50"/>
      <c r="K19" s="104"/>
      <c r="L19" s="50"/>
      <c r="M19" s="50"/>
      <c r="N19" s="104"/>
      <c r="O19" s="50" t="s">
        <v>791</v>
      </c>
      <c r="P19" s="50">
        <v>690</v>
      </c>
      <c r="Q19" s="104"/>
      <c r="R19" s="50" t="s">
        <v>172</v>
      </c>
      <c r="S19" s="50">
        <v>850</v>
      </c>
      <c r="T19" s="3"/>
    </row>
    <row r="20" spans="1:20" ht="12" customHeight="1" x14ac:dyDescent="0.2">
      <c r="A20" s="8"/>
      <c r="B20" s="7"/>
      <c r="C20" s="50"/>
      <c r="D20" s="50"/>
      <c r="E20" s="104"/>
      <c r="F20" s="50"/>
      <c r="G20" s="50"/>
      <c r="H20" s="105"/>
      <c r="I20" s="50"/>
      <c r="J20" s="50"/>
      <c r="K20" s="104"/>
      <c r="L20" s="50"/>
      <c r="M20" s="50"/>
      <c r="N20" s="104"/>
      <c r="O20" s="50"/>
      <c r="P20" s="50"/>
      <c r="Q20" s="104"/>
      <c r="R20" s="50" t="s">
        <v>494</v>
      </c>
      <c r="S20" s="50">
        <v>50</v>
      </c>
      <c r="T20" s="3"/>
    </row>
    <row r="21" spans="1:20" ht="12" customHeight="1" x14ac:dyDescent="0.2">
      <c r="A21" s="8"/>
      <c r="B21" s="7"/>
      <c r="C21" s="50"/>
      <c r="D21" s="50"/>
      <c r="E21" s="104"/>
      <c r="F21" s="50"/>
      <c r="G21" s="50"/>
      <c r="H21" s="105"/>
      <c r="I21" s="50"/>
      <c r="J21" s="50"/>
      <c r="K21" s="104"/>
      <c r="L21" s="50"/>
      <c r="M21" s="50"/>
      <c r="N21" s="104"/>
      <c r="O21" s="50"/>
      <c r="P21" s="50"/>
      <c r="Q21" s="104"/>
      <c r="R21" s="50" t="s">
        <v>173</v>
      </c>
      <c r="S21" s="101">
        <v>1150</v>
      </c>
      <c r="T21" s="3"/>
    </row>
    <row r="22" spans="1:20" ht="12" customHeight="1" x14ac:dyDescent="0.2">
      <c r="A22" s="8"/>
      <c r="B22" s="7"/>
      <c r="C22" s="50"/>
      <c r="D22" s="50"/>
      <c r="E22" s="104"/>
      <c r="F22" s="50"/>
      <c r="G22" s="50"/>
      <c r="H22" s="105"/>
      <c r="I22" s="50"/>
      <c r="J22" s="50"/>
      <c r="K22" s="104"/>
      <c r="L22" s="50"/>
      <c r="M22" s="50"/>
      <c r="N22" s="104"/>
      <c r="O22" s="50"/>
      <c r="P22" s="50"/>
      <c r="Q22" s="104"/>
      <c r="R22" s="50" t="s">
        <v>174</v>
      </c>
      <c r="S22" s="50">
        <v>750</v>
      </c>
      <c r="T22" s="3"/>
    </row>
    <row r="23" spans="1:20" ht="12" customHeight="1" x14ac:dyDescent="0.2">
      <c r="A23" s="8"/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50" t="s">
        <v>175</v>
      </c>
      <c r="S23" s="50">
        <v>330</v>
      </c>
      <c r="T23" s="3"/>
    </row>
    <row r="24" spans="1:20" ht="12" customHeight="1" x14ac:dyDescent="0.2">
      <c r="A24" s="8"/>
      <c r="B24" s="7"/>
      <c r="C24" s="3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50" t="s">
        <v>447</v>
      </c>
      <c r="S24" s="50">
        <v>300</v>
      </c>
      <c r="T24" s="3"/>
    </row>
    <row r="25" spans="1:20" ht="12" customHeight="1" x14ac:dyDescent="0.2">
      <c r="A25" s="8"/>
      <c r="B25" s="7"/>
      <c r="C25" s="3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 t="s">
        <v>448</v>
      </c>
      <c r="S25" s="3">
        <v>300</v>
      </c>
      <c r="T25" s="3"/>
    </row>
    <row r="26" spans="1:20" ht="12" customHeight="1" x14ac:dyDescent="0.2">
      <c r="A26" s="8"/>
      <c r="B26" s="7"/>
      <c r="C26" s="3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2" customHeight="1" x14ac:dyDescent="0.2">
      <c r="A27" s="8"/>
      <c r="B27" s="7"/>
      <c r="C27" s="3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2" customHeight="1" x14ac:dyDescent="0.2">
      <c r="A28" s="8"/>
      <c r="B28" s="7"/>
      <c r="C28" s="3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>
        <v>0</v>
      </c>
      <c r="R28" s="3"/>
      <c r="S28" s="3"/>
      <c r="T28" s="3">
        <v>0</v>
      </c>
    </row>
    <row r="29" spans="1:20" ht="12" customHeight="1" x14ac:dyDescent="0.2">
      <c r="A29" s="16" t="s">
        <v>2</v>
      </c>
      <c r="B29" s="7">
        <f>D31+G31+J31+M31+P31+S31</f>
        <v>29890</v>
      </c>
      <c r="C29" s="3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2" customHeight="1" x14ac:dyDescent="0.2">
      <c r="A30" s="8"/>
      <c r="B30" s="7"/>
      <c r="C30" s="3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2" customHeight="1" thickBot="1" x14ac:dyDescent="0.25">
      <c r="A31" s="15" t="s">
        <v>1</v>
      </c>
      <c r="B31" s="14">
        <f>E31+H31+K31+N31+Q31+T31</f>
        <v>0</v>
      </c>
      <c r="C31" s="56" t="s">
        <v>32</v>
      </c>
      <c r="D31" s="12">
        <f>SUM(D12:D30)</f>
        <v>3830</v>
      </c>
      <c r="E31" s="12">
        <f>SUM(E12:E30)</f>
        <v>0</v>
      </c>
      <c r="F31" s="13"/>
      <c r="G31" s="12">
        <f>SUM(G12:G30)</f>
        <v>1360</v>
      </c>
      <c r="H31" s="12">
        <f>SUM(H12:H30)</f>
        <v>0</v>
      </c>
      <c r="I31" s="13" t="s">
        <v>32</v>
      </c>
      <c r="J31" s="12">
        <f>SUM(J12:J30)</f>
        <v>1450</v>
      </c>
      <c r="K31" s="12">
        <f>SUM(K12:K30)</f>
        <v>0</v>
      </c>
      <c r="L31" s="13" t="s">
        <v>32</v>
      </c>
      <c r="M31" s="12">
        <f>SUM(M12:M30)</f>
        <v>11790</v>
      </c>
      <c r="N31" s="12">
        <f>SUM(N12:N30)</f>
        <v>0</v>
      </c>
      <c r="O31" s="13" t="s">
        <v>32</v>
      </c>
      <c r="P31" s="12">
        <f>SUM(P12:P30)</f>
        <v>4340</v>
      </c>
      <c r="Q31" s="12">
        <f>SUM(Q12:Q30)</f>
        <v>0</v>
      </c>
      <c r="R31" s="13" t="s">
        <v>32</v>
      </c>
      <c r="S31" s="12">
        <f>SUM(S12:S30)</f>
        <v>7120</v>
      </c>
      <c r="T31" s="12">
        <f>SUM(T12:T30)</f>
        <v>0</v>
      </c>
    </row>
    <row r="32" spans="1:20" ht="12" customHeight="1" x14ac:dyDescent="0.2">
      <c r="A32" s="8"/>
      <c r="B32" s="7"/>
      <c r="C32" s="57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2" customHeight="1" x14ac:dyDescent="0.2">
      <c r="A33" s="8" t="s">
        <v>82</v>
      </c>
      <c r="B33" s="7">
        <v>35</v>
      </c>
      <c r="C33" s="50" t="s">
        <v>792</v>
      </c>
      <c r="D33" s="50">
        <v>290</v>
      </c>
      <c r="E33" s="104"/>
      <c r="F33" s="50" t="s">
        <v>793</v>
      </c>
      <c r="G33" s="50">
        <v>630</v>
      </c>
      <c r="H33" s="105"/>
      <c r="I33" s="50" t="s">
        <v>794</v>
      </c>
      <c r="J33" s="50">
        <v>300</v>
      </c>
      <c r="K33" s="104"/>
      <c r="L33" s="50" t="s">
        <v>795</v>
      </c>
      <c r="M33" s="101">
        <v>1980</v>
      </c>
      <c r="N33" s="104"/>
      <c r="O33" s="50" t="s">
        <v>796</v>
      </c>
      <c r="P33" s="50">
        <v>160</v>
      </c>
      <c r="Q33" s="104"/>
      <c r="R33" s="50" t="s">
        <v>176</v>
      </c>
      <c r="S33" s="50">
        <v>250</v>
      </c>
      <c r="T33" s="3"/>
    </row>
    <row r="34" spans="1:20" ht="12" customHeight="1" x14ac:dyDescent="0.2">
      <c r="A34" s="8"/>
      <c r="B34" s="7"/>
      <c r="C34" s="50" t="s">
        <v>797</v>
      </c>
      <c r="D34" s="50">
        <v>190</v>
      </c>
      <c r="E34" s="104"/>
      <c r="F34" s="50" t="s">
        <v>798</v>
      </c>
      <c r="G34" s="50">
        <v>160</v>
      </c>
      <c r="H34" s="105"/>
      <c r="I34" s="63" t="s">
        <v>799</v>
      </c>
      <c r="J34" s="50">
        <v>300</v>
      </c>
      <c r="K34" s="104"/>
      <c r="L34" s="50" t="s">
        <v>800</v>
      </c>
      <c r="M34" s="101">
        <v>1220</v>
      </c>
      <c r="N34" s="104"/>
      <c r="O34" s="63" t="s">
        <v>801</v>
      </c>
      <c r="P34" s="101">
        <v>80</v>
      </c>
      <c r="Q34" s="104"/>
      <c r="R34" s="50" t="s">
        <v>177</v>
      </c>
      <c r="S34" s="50">
        <v>550</v>
      </c>
      <c r="T34" s="3"/>
    </row>
    <row r="35" spans="1:20" ht="12" customHeight="1" x14ac:dyDescent="0.2">
      <c r="A35" s="8"/>
      <c r="B35" s="7"/>
      <c r="C35" s="50" t="s">
        <v>802</v>
      </c>
      <c r="D35" s="101">
        <v>650</v>
      </c>
      <c r="E35" s="104"/>
      <c r="F35" s="50" t="s">
        <v>176</v>
      </c>
      <c r="G35" s="50">
        <v>540</v>
      </c>
      <c r="H35" s="105"/>
      <c r="I35" s="50" t="s">
        <v>797</v>
      </c>
      <c r="J35" s="50">
        <v>300</v>
      </c>
      <c r="K35" s="104"/>
      <c r="L35" s="50" t="s">
        <v>803</v>
      </c>
      <c r="M35" s="101">
        <v>3600</v>
      </c>
      <c r="N35" s="104"/>
      <c r="O35" s="63" t="s">
        <v>804</v>
      </c>
      <c r="P35" s="101">
        <v>1650</v>
      </c>
      <c r="Q35" s="104"/>
      <c r="R35" s="50" t="s">
        <v>178</v>
      </c>
      <c r="S35" s="50">
        <v>250</v>
      </c>
      <c r="T35" s="3"/>
    </row>
    <row r="36" spans="1:20" ht="12" customHeight="1" x14ac:dyDescent="0.2">
      <c r="A36" s="8"/>
      <c r="B36" s="7"/>
      <c r="C36" s="50" t="s">
        <v>805</v>
      </c>
      <c r="D36" s="50">
        <v>450</v>
      </c>
      <c r="E36" s="104"/>
      <c r="F36" s="50"/>
      <c r="G36" s="50"/>
      <c r="H36" s="105"/>
      <c r="I36" s="50" t="s">
        <v>806</v>
      </c>
      <c r="J36" s="50">
        <v>210</v>
      </c>
      <c r="K36" s="104"/>
      <c r="L36" s="50" t="s">
        <v>807</v>
      </c>
      <c r="M36" s="101">
        <v>1130</v>
      </c>
      <c r="N36" s="104"/>
      <c r="O36" s="63" t="s">
        <v>798</v>
      </c>
      <c r="P36" s="101">
        <v>150</v>
      </c>
      <c r="Q36" s="104"/>
      <c r="R36" s="50" t="s">
        <v>179</v>
      </c>
      <c r="S36" s="50">
        <v>50</v>
      </c>
      <c r="T36" s="3"/>
    </row>
    <row r="37" spans="1:20" ht="12" customHeight="1" x14ac:dyDescent="0.2">
      <c r="A37" s="8"/>
      <c r="B37" s="7"/>
      <c r="C37" s="50" t="s">
        <v>808</v>
      </c>
      <c r="D37" s="101">
        <v>920</v>
      </c>
      <c r="E37" s="104"/>
      <c r="F37" s="50"/>
      <c r="G37" s="50"/>
      <c r="H37" s="105"/>
      <c r="I37" s="50"/>
      <c r="J37" s="50"/>
      <c r="K37" s="104"/>
      <c r="L37" s="50" t="s">
        <v>809</v>
      </c>
      <c r="M37" s="101">
        <v>3750</v>
      </c>
      <c r="N37" s="104"/>
      <c r="O37" s="50" t="s">
        <v>810</v>
      </c>
      <c r="P37" s="101">
        <v>1160</v>
      </c>
      <c r="Q37" s="104"/>
      <c r="R37" s="50" t="s">
        <v>180</v>
      </c>
      <c r="S37" s="50">
        <v>300</v>
      </c>
      <c r="T37" s="3"/>
    </row>
    <row r="38" spans="1:20" ht="12" customHeight="1" x14ac:dyDescent="0.2">
      <c r="A38" s="8"/>
      <c r="B38" s="7"/>
      <c r="C38" s="50" t="s">
        <v>806</v>
      </c>
      <c r="D38" s="101">
        <v>2590</v>
      </c>
      <c r="E38" s="104"/>
      <c r="F38" s="50"/>
      <c r="G38" s="50"/>
      <c r="H38" s="105"/>
      <c r="I38" s="50"/>
      <c r="J38" s="50"/>
      <c r="K38" s="104"/>
      <c r="L38" s="50"/>
      <c r="M38" s="101"/>
      <c r="N38" s="104"/>
      <c r="O38" s="50" t="s">
        <v>811</v>
      </c>
      <c r="P38" s="50">
        <v>110</v>
      </c>
      <c r="Q38" s="104"/>
      <c r="R38" s="50" t="s">
        <v>181</v>
      </c>
      <c r="S38" s="50">
        <v>300</v>
      </c>
      <c r="T38" s="3"/>
    </row>
    <row r="39" spans="1:20" ht="12" customHeight="1" x14ac:dyDescent="0.2">
      <c r="A39" s="8"/>
      <c r="B39" s="7"/>
      <c r="C39" s="50"/>
      <c r="D39" s="50"/>
      <c r="E39" s="104"/>
      <c r="F39" s="50"/>
      <c r="G39" s="50"/>
      <c r="H39" s="105"/>
      <c r="I39" s="50"/>
      <c r="J39" s="50"/>
      <c r="K39" s="104"/>
      <c r="L39" s="50"/>
      <c r="M39" s="50"/>
      <c r="N39" s="104"/>
      <c r="O39" s="50" t="s">
        <v>812</v>
      </c>
      <c r="P39" s="50">
        <v>50</v>
      </c>
      <c r="Q39" s="104"/>
      <c r="R39" s="50" t="s">
        <v>182</v>
      </c>
      <c r="S39" s="50">
        <v>300</v>
      </c>
      <c r="T39" s="3"/>
    </row>
    <row r="40" spans="1:20" ht="12" customHeight="1" x14ac:dyDescent="0.2">
      <c r="A40" s="8"/>
      <c r="B40" s="7"/>
      <c r="C40" s="50"/>
      <c r="D40" s="50"/>
      <c r="E40" s="104"/>
      <c r="F40" s="50"/>
      <c r="G40" s="50"/>
      <c r="H40" s="105"/>
      <c r="I40" s="50"/>
      <c r="J40" s="50"/>
      <c r="K40" s="104"/>
      <c r="L40" s="50"/>
      <c r="M40" s="50"/>
      <c r="N40" s="104"/>
      <c r="O40" s="50"/>
      <c r="P40" s="50"/>
      <c r="Q40" s="104"/>
      <c r="R40" s="50" t="s">
        <v>183</v>
      </c>
      <c r="S40" s="50">
        <v>450</v>
      </c>
      <c r="T40" s="3"/>
    </row>
    <row r="41" spans="1:20" ht="12" customHeight="1" x14ac:dyDescent="0.2">
      <c r="A41" s="8"/>
      <c r="B41" s="7"/>
      <c r="C41" s="50"/>
      <c r="D41" s="50"/>
      <c r="E41" s="104"/>
      <c r="F41" s="50"/>
      <c r="G41" s="50"/>
      <c r="H41" s="105"/>
      <c r="I41" s="50"/>
      <c r="J41" s="50"/>
      <c r="K41" s="104"/>
      <c r="L41" s="50"/>
      <c r="M41" s="50"/>
      <c r="N41" s="104"/>
      <c r="O41" s="50"/>
      <c r="P41" s="50"/>
      <c r="Q41" s="104"/>
      <c r="R41" s="50" t="s">
        <v>184</v>
      </c>
      <c r="S41" s="50">
        <v>600</v>
      </c>
      <c r="T41" s="3"/>
    </row>
    <row r="42" spans="1:20" ht="12" customHeight="1" x14ac:dyDescent="0.2">
      <c r="A42" s="8"/>
      <c r="B42" s="7"/>
      <c r="C42" s="50"/>
      <c r="D42" s="50"/>
      <c r="E42" s="104"/>
      <c r="F42" s="50"/>
      <c r="G42" s="50"/>
      <c r="H42" s="105"/>
      <c r="I42" s="50"/>
      <c r="J42" s="50"/>
      <c r="K42" s="104"/>
      <c r="L42" s="50"/>
      <c r="M42" s="50"/>
      <c r="N42" s="104"/>
      <c r="O42" s="50"/>
      <c r="P42" s="50"/>
      <c r="Q42" s="104"/>
      <c r="R42" s="50" t="s">
        <v>185</v>
      </c>
      <c r="S42" s="50">
        <v>990</v>
      </c>
      <c r="T42" s="3"/>
    </row>
    <row r="43" spans="1:20" ht="12" customHeight="1" x14ac:dyDescent="0.2">
      <c r="A43" s="8"/>
      <c r="B43" s="7"/>
      <c r="C43" s="50"/>
      <c r="D43" s="50"/>
      <c r="E43" s="104"/>
      <c r="F43" s="50"/>
      <c r="G43" s="50"/>
      <c r="H43" s="105"/>
      <c r="I43" s="50"/>
      <c r="J43" s="50"/>
      <c r="K43" s="104"/>
      <c r="L43" s="50"/>
      <c r="M43" s="50"/>
      <c r="N43" s="104"/>
      <c r="O43" s="50"/>
      <c r="P43" s="50"/>
      <c r="Q43" s="104"/>
      <c r="R43" s="50" t="s">
        <v>401</v>
      </c>
      <c r="S43" s="50">
        <v>690</v>
      </c>
      <c r="T43" s="3"/>
    </row>
    <row r="44" spans="1:20" ht="12" customHeight="1" x14ac:dyDescent="0.2">
      <c r="A44" s="8"/>
      <c r="B44" s="7"/>
      <c r="C44" s="3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 t="s">
        <v>402</v>
      </c>
      <c r="S44" s="3">
        <v>800</v>
      </c>
      <c r="T44" s="3"/>
    </row>
    <row r="45" spans="1:20" ht="12" customHeight="1" x14ac:dyDescent="0.2">
      <c r="A45" s="8"/>
      <c r="B45" s="7"/>
      <c r="C45" s="3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 t="s">
        <v>413</v>
      </c>
      <c r="S45" s="3">
        <v>500</v>
      </c>
      <c r="T45" s="3"/>
    </row>
    <row r="46" spans="1:20" ht="12" customHeight="1" x14ac:dyDescent="0.2">
      <c r="A46" s="8"/>
      <c r="B46" s="7"/>
      <c r="C46" s="3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 t="s">
        <v>449</v>
      </c>
      <c r="S46" s="3">
        <v>500</v>
      </c>
      <c r="T46" s="3"/>
    </row>
    <row r="47" spans="1:20" ht="12" customHeight="1" x14ac:dyDescent="0.2">
      <c r="A47" s="8"/>
      <c r="B47" s="7"/>
      <c r="C47" s="3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 t="s">
        <v>495</v>
      </c>
      <c r="S47" s="3">
        <v>100</v>
      </c>
      <c r="T47" s="3"/>
    </row>
    <row r="48" spans="1:20" ht="12" customHeight="1" x14ac:dyDescent="0.2">
      <c r="A48" s="8"/>
      <c r="B48" s="7"/>
      <c r="C48" s="3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 t="s">
        <v>450</v>
      </c>
      <c r="S48" s="3">
        <v>600</v>
      </c>
      <c r="T48" s="3"/>
    </row>
    <row r="49" spans="1:20" ht="12" customHeight="1" x14ac:dyDescent="0.2">
      <c r="A49" s="8"/>
      <c r="B49" s="7"/>
      <c r="C49" s="3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 t="s">
        <v>451</v>
      </c>
      <c r="S49" s="3">
        <v>200</v>
      </c>
      <c r="T49" s="3"/>
    </row>
    <row r="50" spans="1:20" ht="12" customHeight="1" x14ac:dyDescent="0.2">
      <c r="A50" s="8"/>
      <c r="B50" s="7"/>
      <c r="C50" s="3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 t="s">
        <v>452</v>
      </c>
      <c r="S50" s="3">
        <v>100</v>
      </c>
      <c r="T50" s="3"/>
    </row>
    <row r="51" spans="1:20" ht="12" customHeight="1" x14ac:dyDescent="0.2">
      <c r="A51" s="16" t="s">
        <v>2</v>
      </c>
      <c r="B51" s="7">
        <f>D53+G53+J53+M53+P53+S53</f>
        <v>30200</v>
      </c>
      <c r="C51" s="3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 t="s">
        <v>496</v>
      </c>
      <c r="S51" s="3">
        <v>100</v>
      </c>
      <c r="T51" s="3"/>
    </row>
    <row r="52" spans="1:20" ht="12" customHeight="1" x14ac:dyDescent="0.2">
      <c r="A52" s="8"/>
      <c r="B52" s="7"/>
      <c r="C52" s="3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2" customHeight="1" thickBot="1" x14ac:dyDescent="0.25">
      <c r="A53" s="15" t="s">
        <v>1</v>
      </c>
      <c r="B53" s="14">
        <f>E53+H53+K53+N53+Q53+T53</f>
        <v>0</v>
      </c>
      <c r="C53" s="56" t="s">
        <v>32</v>
      </c>
      <c r="D53" s="12">
        <f>SUM(D33:D52)</f>
        <v>5090</v>
      </c>
      <c r="E53" s="12">
        <f>SUM(E33:E52)</f>
        <v>0</v>
      </c>
      <c r="F53" s="13" t="s">
        <v>32</v>
      </c>
      <c r="G53" s="12">
        <f>SUM(G33:G52)</f>
        <v>1330</v>
      </c>
      <c r="H53" s="12">
        <f>SUM(H33:H52)</f>
        <v>0</v>
      </c>
      <c r="I53" s="13" t="s">
        <v>32</v>
      </c>
      <c r="J53" s="12">
        <f>SUM(J33:J52)</f>
        <v>1110</v>
      </c>
      <c r="K53" s="12">
        <f>SUM(K33:K52)</f>
        <v>0</v>
      </c>
      <c r="L53" s="13" t="s">
        <v>32</v>
      </c>
      <c r="M53" s="12">
        <f>SUM(M33:M52)</f>
        <v>11680</v>
      </c>
      <c r="N53" s="12">
        <f>SUM(N33:N52)</f>
        <v>0</v>
      </c>
      <c r="O53" s="13" t="s">
        <v>32</v>
      </c>
      <c r="P53" s="12">
        <f>SUM(P33:P52)</f>
        <v>3360</v>
      </c>
      <c r="Q53" s="12">
        <f>SUM(Q33:Q52)</f>
        <v>0</v>
      </c>
      <c r="R53" s="13" t="s">
        <v>32</v>
      </c>
      <c r="S53" s="12">
        <f>SUM(S33:S52)</f>
        <v>7630</v>
      </c>
      <c r="T53" s="12">
        <f>SUM(T33:T52)</f>
        <v>0</v>
      </c>
    </row>
    <row r="54" spans="1:20" ht="12" customHeight="1" x14ac:dyDescent="0.2">
      <c r="A54" s="8"/>
      <c r="B54" s="7"/>
      <c r="C54" s="57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  <c r="Q54" s="3"/>
      <c r="R54" s="3"/>
      <c r="S54" s="4"/>
      <c r="T54" s="3"/>
    </row>
    <row r="55" spans="1:20" ht="12" customHeight="1" x14ac:dyDescent="0.2">
      <c r="A55" s="8"/>
      <c r="B55" s="7"/>
      <c r="C55" s="35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  <c r="Q55" s="3"/>
      <c r="R55" s="3"/>
      <c r="S55" s="4"/>
      <c r="T55" s="3"/>
    </row>
    <row r="56" spans="1:20" ht="12" customHeight="1" x14ac:dyDescent="0.2">
      <c r="A56" s="8"/>
      <c r="B56" s="7"/>
      <c r="C56" s="35"/>
      <c r="D56" s="4"/>
      <c r="E56" s="3"/>
      <c r="F56" s="3"/>
      <c r="G56" s="4"/>
      <c r="H56" s="3"/>
      <c r="I56" s="3"/>
      <c r="J56" s="4"/>
      <c r="K56" s="3"/>
      <c r="L56" s="3"/>
      <c r="M56" s="4"/>
      <c r="N56" s="3"/>
      <c r="O56" s="3"/>
      <c r="P56" s="4"/>
      <c r="Q56" s="3"/>
      <c r="R56" s="3"/>
      <c r="S56" s="4"/>
      <c r="T56" s="3"/>
    </row>
    <row r="57" spans="1:20" ht="12" customHeight="1" x14ac:dyDescent="0.2">
      <c r="A57" s="8"/>
      <c r="B57" s="7"/>
      <c r="C57" s="35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4"/>
      <c r="Q57" s="3"/>
      <c r="R57" s="3"/>
      <c r="S57" s="4"/>
      <c r="T57" s="3"/>
    </row>
    <row r="58" spans="1:20" ht="12" customHeight="1" x14ac:dyDescent="0.2">
      <c r="A58" s="8"/>
      <c r="B58" s="7"/>
      <c r="C58" s="35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  <c r="R58" s="3"/>
      <c r="S58" s="4"/>
      <c r="T58" s="3"/>
    </row>
    <row r="59" spans="1:20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  <c r="R59" s="3"/>
      <c r="S59" s="4"/>
      <c r="T59" s="3"/>
    </row>
    <row r="60" spans="1:20" ht="12" customHeight="1" x14ac:dyDescent="0.2">
      <c r="A60" s="8"/>
      <c r="B60" s="7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  <c r="R60" s="3"/>
      <c r="S60" s="4"/>
      <c r="T60" s="3"/>
    </row>
    <row r="61" spans="1:20" ht="12" customHeight="1" x14ac:dyDescent="0.2">
      <c r="A61" s="6"/>
      <c r="B61" s="5"/>
      <c r="C61" s="35"/>
      <c r="D61" s="4"/>
      <c r="E61" s="3"/>
      <c r="F61" s="3"/>
      <c r="G61" s="4"/>
      <c r="H61" s="3"/>
      <c r="I61" s="3"/>
      <c r="J61" s="4"/>
      <c r="K61" s="3"/>
      <c r="L61" s="3"/>
      <c r="M61" s="4"/>
      <c r="N61" s="3"/>
      <c r="O61" s="3"/>
      <c r="P61" s="4"/>
      <c r="Q61" s="3"/>
      <c r="R61" s="3"/>
      <c r="S61" s="4"/>
      <c r="T61" s="3"/>
    </row>
  </sheetData>
  <mergeCells count="30">
    <mergeCell ref="T5:T7"/>
    <mergeCell ref="Q6:Q7"/>
    <mergeCell ref="R9:T9"/>
    <mergeCell ref="R10:T10"/>
    <mergeCell ref="A4:D4"/>
    <mergeCell ref="E4:H4"/>
    <mergeCell ref="I4:J4"/>
    <mergeCell ref="K4:M4"/>
    <mergeCell ref="O4:Q4"/>
    <mergeCell ref="R5:S7"/>
    <mergeCell ref="R4:S4"/>
    <mergeCell ref="A5:D7"/>
    <mergeCell ref="E5:H7"/>
    <mergeCell ref="C9:E9"/>
    <mergeCell ref="F9:H9"/>
    <mergeCell ref="I9:K9"/>
    <mergeCell ref="O2:Q3"/>
    <mergeCell ref="F1:L1"/>
    <mergeCell ref="M2:N3"/>
    <mergeCell ref="I5:J7"/>
    <mergeCell ref="K5:M7"/>
    <mergeCell ref="N5:N7"/>
    <mergeCell ref="O5:P7"/>
    <mergeCell ref="L9:N9"/>
    <mergeCell ref="O9:Q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scale="87" firstPageNumber="10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A059D-C247-4F2C-A56C-17DD189852E6}">
  <sheetPr>
    <pageSetUpPr fitToPage="1"/>
  </sheetPr>
  <dimension ref="A1:T61"/>
  <sheetViews>
    <sheetView showZeros="0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20" ht="24" customHeight="1" x14ac:dyDescent="0.35">
      <c r="A1" s="31" t="s">
        <v>40</v>
      </c>
      <c r="B1" s="93" t="s">
        <v>403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20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20" ht="6.65" customHeight="1" thickBot="1" x14ac:dyDescent="0.25">
      <c r="M3" s="153"/>
      <c r="N3" s="153"/>
      <c r="O3" s="131"/>
      <c r="P3" s="131"/>
      <c r="Q3" s="131"/>
    </row>
    <row r="4" spans="1:20" ht="12.75" customHeight="1" x14ac:dyDescent="0.2">
      <c r="A4" s="164" t="s">
        <v>29</v>
      </c>
      <c r="B4" s="165"/>
      <c r="C4" s="165"/>
      <c r="D4" s="166"/>
      <c r="E4" s="167" t="s">
        <v>28</v>
      </c>
      <c r="F4" s="165"/>
      <c r="G4" s="165"/>
      <c r="H4" s="166"/>
      <c r="I4" s="150" t="s">
        <v>27</v>
      </c>
      <c r="J4" s="150"/>
      <c r="K4" s="150" t="s">
        <v>26</v>
      </c>
      <c r="L4" s="150"/>
      <c r="M4" s="150"/>
      <c r="N4" s="27" t="s">
        <v>25</v>
      </c>
      <c r="O4" s="150" t="s">
        <v>24</v>
      </c>
      <c r="P4" s="150"/>
      <c r="Q4" s="150"/>
      <c r="R4" s="150" t="s">
        <v>23</v>
      </c>
      <c r="S4" s="150"/>
      <c r="T4" s="26" t="s">
        <v>22</v>
      </c>
    </row>
    <row r="5" spans="1:20" ht="12.75" customHeight="1" x14ac:dyDescent="0.2">
      <c r="A5" s="168"/>
      <c r="B5" s="138"/>
      <c r="C5" s="138"/>
      <c r="D5" s="139"/>
      <c r="E5" s="137"/>
      <c r="F5" s="138"/>
      <c r="G5" s="138"/>
      <c r="H5" s="139"/>
      <c r="I5" s="146"/>
      <c r="J5" s="146"/>
      <c r="K5" s="137" t="s">
        <v>21</v>
      </c>
      <c r="L5" s="138"/>
      <c r="M5" s="139"/>
      <c r="N5" s="146"/>
      <c r="O5" s="163">
        <f>築上郡・豊前市!L5</f>
        <v>0</v>
      </c>
      <c r="P5" s="157"/>
      <c r="Q5" s="25"/>
      <c r="R5" s="146"/>
      <c r="S5" s="146"/>
      <c r="T5" s="154"/>
    </row>
    <row r="6" spans="1:20" ht="12.75" customHeight="1" x14ac:dyDescent="0.2">
      <c r="A6" s="169"/>
      <c r="B6" s="141"/>
      <c r="C6" s="141"/>
      <c r="D6" s="142"/>
      <c r="E6" s="140"/>
      <c r="F6" s="141"/>
      <c r="G6" s="141"/>
      <c r="H6" s="142"/>
      <c r="I6" s="146"/>
      <c r="J6" s="146"/>
      <c r="K6" s="140"/>
      <c r="L6" s="141"/>
      <c r="M6" s="142"/>
      <c r="N6" s="146"/>
      <c r="O6" s="158"/>
      <c r="P6" s="159"/>
      <c r="Q6" s="142" t="s">
        <v>20</v>
      </c>
      <c r="R6" s="146"/>
      <c r="S6" s="146"/>
      <c r="T6" s="154"/>
    </row>
    <row r="7" spans="1:20" ht="12.75" customHeight="1" thickBot="1" x14ac:dyDescent="0.25">
      <c r="A7" s="170"/>
      <c r="B7" s="144"/>
      <c r="C7" s="144"/>
      <c r="D7" s="145"/>
      <c r="E7" s="143"/>
      <c r="F7" s="144"/>
      <c r="G7" s="144"/>
      <c r="H7" s="145"/>
      <c r="I7" s="147"/>
      <c r="J7" s="147"/>
      <c r="K7" s="143"/>
      <c r="L7" s="144"/>
      <c r="M7" s="145"/>
      <c r="N7" s="147"/>
      <c r="O7" s="160"/>
      <c r="P7" s="161"/>
      <c r="Q7" s="145"/>
      <c r="R7" s="147"/>
      <c r="S7" s="147"/>
      <c r="T7" s="155"/>
    </row>
    <row r="8" spans="1:20" ht="8.15" customHeight="1" x14ac:dyDescent="0.2"/>
    <row r="9" spans="1:20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  <c r="R9" s="136" t="s">
        <v>114</v>
      </c>
      <c r="S9" s="136"/>
      <c r="T9" s="136"/>
    </row>
    <row r="10" spans="1:20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  <c r="R10" s="136" t="s">
        <v>115</v>
      </c>
      <c r="S10" s="136"/>
      <c r="T10" s="136"/>
    </row>
    <row r="11" spans="1:20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  <c r="R11" s="19" t="s">
        <v>39</v>
      </c>
      <c r="S11" s="19" t="s">
        <v>38</v>
      </c>
      <c r="T11" s="19" t="s">
        <v>37</v>
      </c>
    </row>
    <row r="12" spans="1:20" ht="12" customHeight="1" x14ac:dyDescent="0.2">
      <c r="A12" s="18" t="s">
        <v>83</v>
      </c>
      <c r="B12" s="17">
        <v>36</v>
      </c>
      <c r="C12" s="50" t="s">
        <v>813</v>
      </c>
      <c r="D12" s="50">
        <v>230</v>
      </c>
      <c r="E12" s="104"/>
      <c r="F12" s="50" t="s">
        <v>262</v>
      </c>
      <c r="G12" s="101">
        <v>1200</v>
      </c>
      <c r="H12" s="105"/>
      <c r="I12" s="50" t="s">
        <v>262</v>
      </c>
      <c r="J12" s="101">
        <v>550</v>
      </c>
      <c r="K12" s="104"/>
      <c r="L12" s="50" t="s">
        <v>814</v>
      </c>
      <c r="M12" s="50">
        <v>440</v>
      </c>
      <c r="N12" s="104"/>
      <c r="O12" s="50" t="s">
        <v>262</v>
      </c>
      <c r="P12" s="50">
        <v>340</v>
      </c>
      <c r="Q12" s="104"/>
      <c r="R12" s="50" t="s">
        <v>192</v>
      </c>
      <c r="S12" s="101">
        <v>900</v>
      </c>
      <c r="T12" s="3"/>
    </row>
    <row r="13" spans="1:20" ht="12" customHeight="1" x14ac:dyDescent="0.2">
      <c r="A13" s="8"/>
      <c r="B13" s="7"/>
      <c r="C13" s="50" t="s">
        <v>262</v>
      </c>
      <c r="D13" s="50">
        <v>850</v>
      </c>
      <c r="E13" s="104"/>
      <c r="F13" s="50" t="s">
        <v>550</v>
      </c>
      <c r="G13" s="101">
        <v>600</v>
      </c>
      <c r="H13" s="105"/>
      <c r="I13" s="50" t="s">
        <v>815</v>
      </c>
      <c r="J13" s="101">
        <v>850</v>
      </c>
      <c r="K13" s="104"/>
      <c r="L13" s="50" t="s">
        <v>816</v>
      </c>
      <c r="M13" s="101">
        <v>1920</v>
      </c>
      <c r="N13" s="104"/>
      <c r="O13" s="50" t="s">
        <v>186</v>
      </c>
      <c r="P13" s="50">
        <v>150</v>
      </c>
      <c r="Q13" s="104"/>
      <c r="R13" s="50" t="s">
        <v>186</v>
      </c>
      <c r="S13" s="101">
        <v>1000</v>
      </c>
      <c r="T13" s="3"/>
    </row>
    <row r="14" spans="1:20" ht="12" customHeight="1" x14ac:dyDescent="0.2">
      <c r="A14" s="8"/>
      <c r="B14" s="7"/>
      <c r="C14" s="50" t="s">
        <v>193</v>
      </c>
      <c r="D14" s="50">
        <v>50</v>
      </c>
      <c r="E14" s="104"/>
      <c r="F14" s="63" t="s">
        <v>229</v>
      </c>
      <c r="G14" s="101">
        <v>1310</v>
      </c>
      <c r="H14" s="105"/>
      <c r="I14" s="50" t="s">
        <v>817</v>
      </c>
      <c r="J14" s="101">
        <v>2490</v>
      </c>
      <c r="K14" s="104"/>
      <c r="L14" s="50" t="s">
        <v>818</v>
      </c>
      <c r="M14" s="101">
        <v>1260</v>
      </c>
      <c r="N14" s="104"/>
      <c r="O14" s="63" t="s">
        <v>551</v>
      </c>
      <c r="P14" s="101">
        <v>150</v>
      </c>
      <c r="Q14" s="104"/>
      <c r="R14" s="50" t="s">
        <v>187</v>
      </c>
      <c r="S14" s="101">
        <v>1000</v>
      </c>
      <c r="T14" s="3"/>
    </row>
    <row r="15" spans="1:20" ht="12" customHeight="1" x14ac:dyDescent="0.2">
      <c r="A15" s="8"/>
      <c r="B15" s="7"/>
      <c r="C15" s="50" t="s">
        <v>819</v>
      </c>
      <c r="D15" s="101">
        <v>1820</v>
      </c>
      <c r="E15" s="104"/>
      <c r="F15" s="63" t="s">
        <v>820</v>
      </c>
      <c r="G15" s="101">
        <v>1460</v>
      </c>
      <c r="H15" s="105"/>
      <c r="I15" s="50" t="s">
        <v>821</v>
      </c>
      <c r="J15" s="101">
        <v>1500</v>
      </c>
      <c r="K15" s="104"/>
      <c r="L15" s="50" t="s">
        <v>822</v>
      </c>
      <c r="M15" s="101">
        <v>1790</v>
      </c>
      <c r="N15" s="104"/>
      <c r="O15" s="50" t="s">
        <v>230</v>
      </c>
      <c r="P15" s="50">
        <v>820</v>
      </c>
      <c r="Q15" s="104"/>
      <c r="R15" s="50" t="s">
        <v>188</v>
      </c>
      <c r="S15" s="101">
        <v>1430</v>
      </c>
      <c r="T15" s="3"/>
    </row>
    <row r="16" spans="1:20" ht="12" customHeight="1" x14ac:dyDescent="0.2">
      <c r="A16" s="8"/>
      <c r="B16" s="7"/>
      <c r="C16" s="50" t="s">
        <v>823</v>
      </c>
      <c r="D16" s="101">
        <v>1460</v>
      </c>
      <c r="E16" s="104"/>
      <c r="F16" s="50"/>
      <c r="G16" s="50"/>
      <c r="H16" s="105"/>
      <c r="I16" s="50" t="s">
        <v>191</v>
      </c>
      <c r="J16" s="50">
        <v>100</v>
      </c>
      <c r="K16" s="104"/>
      <c r="L16" s="50" t="s">
        <v>824</v>
      </c>
      <c r="M16" s="101">
        <v>1360</v>
      </c>
      <c r="N16" s="104"/>
      <c r="O16" s="50" t="s">
        <v>191</v>
      </c>
      <c r="P16" s="50">
        <v>250</v>
      </c>
      <c r="Q16" s="104"/>
      <c r="R16" s="50" t="s">
        <v>189</v>
      </c>
      <c r="S16" s="50">
        <v>600</v>
      </c>
      <c r="T16" s="3"/>
    </row>
    <row r="17" spans="1:20" ht="12" customHeight="1" x14ac:dyDescent="0.2">
      <c r="A17" s="8"/>
      <c r="B17" s="7"/>
      <c r="C17" s="50" t="s">
        <v>825</v>
      </c>
      <c r="D17" s="101">
        <v>1020</v>
      </c>
      <c r="E17" s="104"/>
      <c r="F17" s="50"/>
      <c r="G17" s="50"/>
      <c r="H17" s="105"/>
      <c r="I17" s="50"/>
      <c r="J17" s="50"/>
      <c r="K17" s="104"/>
      <c r="L17" s="50" t="s">
        <v>826</v>
      </c>
      <c r="M17" s="101">
        <v>2060</v>
      </c>
      <c r="N17" s="104"/>
      <c r="O17" s="50" t="s">
        <v>827</v>
      </c>
      <c r="P17" s="50">
        <v>30</v>
      </c>
      <c r="Q17" s="104"/>
      <c r="R17" s="50" t="s">
        <v>453</v>
      </c>
      <c r="S17" s="50">
        <v>750</v>
      </c>
      <c r="T17" s="3"/>
    </row>
    <row r="18" spans="1:20" ht="12" customHeight="1" x14ac:dyDescent="0.2">
      <c r="A18" s="8"/>
      <c r="B18" s="7"/>
      <c r="C18" s="50" t="s">
        <v>455</v>
      </c>
      <c r="D18" s="101">
        <v>920</v>
      </c>
      <c r="E18" s="104"/>
      <c r="F18" s="50"/>
      <c r="G18" s="50"/>
      <c r="H18" s="105"/>
      <c r="I18" s="50"/>
      <c r="J18" s="50"/>
      <c r="K18" s="104"/>
      <c r="L18" s="50" t="s">
        <v>828</v>
      </c>
      <c r="M18" s="101">
        <v>1500</v>
      </c>
      <c r="N18" s="104"/>
      <c r="O18" s="50" t="s">
        <v>820</v>
      </c>
      <c r="P18" s="50">
        <v>410</v>
      </c>
      <c r="Q18" s="104"/>
      <c r="R18" s="50" t="s">
        <v>454</v>
      </c>
      <c r="S18" s="50">
        <v>300</v>
      </c>
      <c r="T18" s="3"/>
    </row>
    <row r="19" spans="1:20" ht="12" customHeight="1" x14ac:dyDescent="0.2">
      <c r="A19" s="8"/>
      <c r="B19" s="7"/>
      <c r="C19" s="50" t="s">
        <v>829</v>
      </c>
      <c r="D19" s="101">
        <v>1100</v>
      </c>
      <c r="E19" s="104"/>
      <c r="F19" s="50"/>
      <c r="G19" s="50"/>
      <c r="H19" s="105"/>
      <c r="I19" s="50"/>
      <c r="J19" s="50"/>
      <c r="K19" s="104"/>
      <c r="L19" s="50" t="s">
        <v>830</v>
      </c>
      <c r="M19" s="101">
        <v>310</v>
      </c>
      <c r="N19" s="104"/>
      <c r="O19" s="50"/>
      <c r="P19" s="50"/>
      <c r="Q19" s="104"/>
      <c r="R19" s="50" t="s">
        <v>190</v>
      </c>
      <c r="S19" s="50">
        <v>350</v>
      </c>
      <c r="T19" s="3"/>
    </row>
    <row r="20" spans="1:20" ht="12" customHeight="1" x14ac:dyDescent="0.2">
      <c r="A20" s="8"/>
      <c r="B20" s="7"/>
      <c r="C20" s="50" t="s">
        <v>831</v>
      </c>
      <c r="D20" s="50">
        <v>300</v>
      </c>
      <c r="E20" s="104"/>
      <c r="F20" s="50"/>
      <c r="G20" s="50"/>
      <c r="H20" s="105"/>
      <c r="I20" s="50"/>
      <c r="J20" s="50"/>
      <c r="K20" s="104"/>
      <c r="L20" s="50" t="s">
        <v>552</v>
      </c>
      <c r="M20" s="101">
        <v>3590</v>
      </c>
      <c r="N20" s="104"/>
      <c r="O20" s="50"/>
      <c r="P20" s="50"/>
      <c r="Q20" s="104"/>
      <c r="R20" s="50" t="s">
        <v>191</v>
      </c>
      <c r="S20" s="50">
        <v>50</v>
      </c>
      <c r="T20" s="3"/>
    </row>
    <row r="21" spans="1:20" ht="12" customHeight="1" x14ac:dyDescent="0.2">
      <c r="A21" s="8"/>
      <c r="B21" s="7"/>
      <c r="C21" s="50"/>
      <c r="D21" s="50"/>
      <c r="E21" s="104"/>
      <c r="F21" s="50"/>
      <c r="G21" s="50"/>
      <c r="H21" s="105"/>
      <c r="I21" s="50"/>
      <c r="J21" s="50"/>
      <c r="K21" s="104"/>
      <c r="L21" s="50" t="s">
        <v>832</v>
      </c>
      <c r="M21" s="101">
        <v>1740</v>
      </c>
      <c r="N21" s="104"/>
      <c r="O21" s="50"/>
      <c r="P21" s="50"/>
      <c r="Q21" s="104"/>
      <c r="R21" s="50" t="s">
        <v>456</v>
      </c>
      <c r="S21" s="50">
        <v>500</v>
      </c>
      <c r="T21" s="3"/>
    </row>
    <row r="22" spans="1:20" ht="12" customHeight="1" x14ac:dyDescent="0.2">
      <c r="A22" s="8"/>
      <c r="B22" s="7"/>
      <c r="C22" s="50"/>
      <c r="D22" s="50"/>
      <c r="E22" s="104"/>
      <c r="F22" s="50"/>
      <c r="G22" s="50"/>
      <c r="H22" s="105"/>
      <c r="I22" s="50"/>
      <c r="J22" s="50"/>
      <c r="K22" s="104"/>
      <c r="L22" s="50" t="s">
        <v>833</v>
      </c>
      <c r="M22" s="101">
        <v>1620</v>
      </c>
      <c r="N22" s="104"/>
      <c r="O22" s="50"/>
      <c r="P22" s="50"/>
      <c r="Q22" s="104"/>
      <c r="R22" s="50" t="s">
        <v>193</v>
      </c>
      <c r="S22" s="50">
        <v>200</v>
      </c>
      <c r="T22" s="3"/>
    </row>
    <row r="23" spans="1:20" ht="12" customHeight="1" x14ac:dyDescent="0.2">
      <c r="A23" s="8"/>
      <c r="B23" s="7"/>
      <c r="C23" s="50"/>
      <c r="D23" s="50"/>
      <c r="E23" s="104"/>
      <c r="F23" s="50"/>
      <c r="G23" s="50"/>
      <c r="H23" s="105"/>
      <c r="I23" s="50"/>
      <c r="J23" s="50"/>
      <c r="K23" s="104"/>
      <c r="L23" s="50"/>
      <c r="M23" s="101"/>
      <c r="N23" s="104"/>
      <c r="O23" s="50"/>
      <c r="P23" s="50"/>
      <c r="Q23" s="104"/>
      <c r="R23" s="50" t="s">
        <v>194</v>
      </c>
      <c r="S23" s="50">
        <v>100</v>
      </c>
      <c r="T23" s="3"/>
    </row>
    <row r="24" spans="1:20" ht="12" customHeight="1" x14ac:dyDescent="0.2">
      <c r="A24" s="8"/>
      <c r="B24" s="7"/>
      <c r="C24" s="50"/>
      <c r="D24" s="50"/>
      <c r="E24" s="104"/>
      <c r="F24" s="50"/>
      <c r="G24" s="50"/>
      <c r="H24" s="105"/>
      <c r="I24" s="50"/>
      <c r="J24" s="50"/>
      <c r="K24" s="104"/>
      <c r="L24" s="50"/>
      <c r="M24" s="50"/>
      <c r="N24" s="104"/>
      <c r="O24" s="50"/>
      <c r="P24" s="50"/>
      <c r="Q24" s="104"/>
      <c r="R24" s="50" t="s">
        <v>195</v>
      </c>
      <c r="S24" s="50">
        <v>100</v>
      </c>
      <c r="T24" s="3"/>
    </row>
    <row r="25" spans="1:20" ht="12" customHeight="1" x14ac:dyDescent="0.2">
      <c r="A25" s="8"/>
      <c r="B25" s="7"/>
      <c r="C25" s="50"/>
      <c r="D25" s="50"/>
      <c r="E25" s="104"/>
      <c r="F25" s="50"/>
      <c r="G25" s="50"/>
      <c r="H25" s="105"/>
      <c r="I25" s="50"/>
      <c r="J25" s="50"/>
      <c r="K25" s="104"/>
      <c r="L25" s="50"/>
      <c r="M25" s="50"/>
      <c r="N25" s="104"/>
      <c r="O25" s="50"/>
      <c r="P25" s="50"/>
      <c r="Q25" s="104"/>
      <c r="R25" s="50" t="s">
        <v>196</v>
      </c>
      <c r="S25" s="101">
        <v>1000</v>
      </c>
      <c r="T25" s="3"/>
    </row>
    <row r="26" spans="1:20" ht="12" customHeight="1" x14ac:dyDescent="0.2">
      <c r="A26" s="8"/>
      <c r="B26" s="7"/>
      <c r="C26" s="50"/>
      <c r="D26" s="50"/>
      <c r="E26" s="104"/>
      <c r="F26" s="50"/>
      <c r="G26" s="50"/>
      <c r="H26" s="105"/>
      <c r="I26" s="50"/>
      <c r="J26" s="50"/>
      <c r="K26" s="104"/>
      <c r="L26" s="50"/>
      <c r="M26" s="50"/>
      <c r="N26" s="104"/>
      <c r="O26" s="50"/>
      <c r="P26" s="50"/>
      <c r="Q26" s="104"/>
      <c r="R26" s="50" t="s">
        <v>197</v>
      </c>
      <c r="S26" s="50">
        <v>350</v>
      </c>
      <c r="T26" s="3"/>
    </row>
    <row r="27" spans="1:20" ht="12" customHeight="1" x14ac:dyDescent="0.2">
      <c r="A27" s="8"/>
      <c r="B27" s="7"/>
      <c r="C27" s="50"/>
      <c r="D27" s="50"/>
      <c r="E27" s="104"/>
      <c r="F27" s="50"/>
      <c r="G27" s="50"/>
      <c r="H27" s="105"/>
      <c r="I27" s="50"/>
      <c r="J27" s="50"/>
      <c r="K27" s="104"/>
      <c r="L27" s="50"/>
      <c r="M27" s="50"/>
      <c r="N27" s="104"/>
      <c r="O27" s="50"/>
      <c r="P27" s="50"/>
      <c r="Q27" s="104"/>
      <c r="R27" s="50" t="s">
        <v>198</v>
      </c>
      <c r="S27" s="101">
        <v>1700</v>
      </c>
      <c r="T27" s="3"/>
    </row>
    <row r="28" spans="1:20" ht="12" customHeight="1" x14ac:dyDescent="0.2">
      <c r="A28" s="8"/>
      <c r="B28" s="7"/>
      <c r="C28" s="50"/>
      <c r="D28" s="50"/>
      <c r="E28" s="104"/>
      <c r="F28" s="50"/>
      <c r="G28" s="50"/>
      <c r="H28" s="105"/>
      <c r="I28" s="50"/>
      <c r="J28" s="50"/>
      <c r="K28" s="104"/>
      <c r="L28" s="50"/>
      <c r="M28" s="50"/>
      <c r="N28" s="104"/>
      <c r="O28" s="50"/>
      <c r="P28" s="50"/>
      <c r="Q28" s="104"/>
      <c r="R28" s="50" t="s">
        <v>457</v>
      </c>
      <c r="S28" s="101">
        <v>1400</v>
      </c>
      <c r="T28" s="3"/>
    </row>
    <row r="29" spans="1:20" ht="12" customHeight="1" x14ac:dyDescent="0.2">
      <c r="A29" s="8"/>
      <c r="B29" s="7"/>
      <c r="C29" s="50"/>
      <c r="D29" s="50"/>
      <c r="E29" s="104"/>
      <c r="F29" s="50"/>
      <c r="G29" s="50"/>
      <c r="H29" s="105"/>
      <c r="I29" s="50"/>
      <c r="J29" s="50"/>
      <c r="K29" s="104"/>
      <c r="L29" s="50"/>
      <c r="M29" s="50"/>
      <c r="N29" s="104"/>
      <c r="O29" s="50"/>
      <c r="P29" s="50"/>
      <c r="Q29" s="104"/>
      <c r="R29" s="50" t="s">
        <v>199</v>
      </c>
      <c r="S29" s="50">
        <v>450</v>
      </c>
      <c r="T29" s="3"/>
    </row>
    <row r="30" spans="1:20" ht="12" customHeight="1" x14ac:dyDescent="0.2">
      <c r="A30" s="8"/>
      <c r="B30" s="7"/>
      <c r="C30" s="50"/>
      <c r="D30" s="50"/>
      <c r="E30" s="104"/>
      <c r="F30" s="50"/>
      <c r="G30" s="50"/>
      <c r="H30" s="105"/>
      <c r="I30" s="50"/>
      <c r="J30" s="50"/>
      <c r="K30" s="104"/>
      <c r="L30" s="50"/>
      <c r="M30" s="50"/>
      <c r="N30" s="104"/>
      <c r="O30" s="50"/>
      <c r="P30" s="50"/>
      <c r="Q30" s="104"/>
      <c r="R30" s="50" t="s">
        <v>200</v>
      </c>
      <c r="S30" s="50">
        <v>500</v>
      </c>
      <c r="T30" s="3"/>
    </row>
    <row r="31" spans="1:20" ht="12" customHeight="1" x14ac:dyDescent="0.2">
      <c r="A31" s="8"/>
      <c r="B31" s="7"/>
      <c r="C31" s="50"/>
      <c r="D31" s="50"/>
      <c r="E31" s="104"/>
      <c r="F31" s="50"/>
      <c r="G31" s="50"/>
      <c r="H31" s="105"/>
      <c r="I31" s="50"/>
      <c r="J31" s="50"/>
      <c r="K31" s="104"/>
      <c r="L31" s="50"/>
      <c r="M31" s="50"/>
      <c r="N31" s="104"/>
      <c r="O31" s="50"/>
      <c r="P31" s="50"/>
      <c r="Q31" s="104"/>
      <c r="R31" s="50" t="s">
        <v>201</v>
      </c>
      <c r="S31" s="50">
        <v>350</v>
      </c>
      <c r="T31" s="3"/>
    </row>
    <row r="32" spans="1:20" ht="12" customHeight="1" x14ac:dyDescent="0.2">
      <c r="A32" s="8"/>
      <c r="B32" s="7"/>
      <c r="C32" s="50"/>
      <c r="D32" s="50"/>
      <c r="E32" s="104"/>
      <c r="F32" s="50"/>
      <c r="G32" s="50"/>
      <c r="H32" s="105"/>
      <c r="I32" s="50"/>
      <c r="J32" s="50"/>
      <c r="K32" s="104"/>
      <c r="L32" s="50"/>
      <c r="M32" s="50"/>
      <c r="N32" s="104"/>
      <c r="O32" s="50"/>
      <c r="P32" s="50"/>
      <c r="Q32" s="104"/>
      <c r="R32" s="50" t="s">
        <v>202</v>
      </c>
      <c r="S32" s="101">
        <v>1000</v>
      </c>
      <c r="T32" s="3"/>
    </row>
    <row r="33" spans="1:20" ht="12" customHeight="1" x14ac:dyDescent="0.2">
      <c r="A33" s="8"/>
      <c r="B33" s="7"/>
      <c r="C33" s="50"/>
      <c r="D33" s="50"/>
      <c r="E33" s="104"/>
      <c r="F33" s="50"/>
      <c r="G33" s="50"/>
      <c r="H33" s="105"/>
      <c r="I33" s="50"/>
      <c r="J33" s="50"/>
      <c r="K33" s="104"/>
      <c r="L33" s="50"/>
      <c r="M33" s="50"/>
      <c r="N33" s="104"/>
      <c r="O33" s="50"/>
      <c r="P33" s="50"/>
      <c r="Q33" s="104"/>
      <c r="R33" s="50" t="s">
        <v>261</v>
      </c>
      <c r="S33" s="101">
        <v>1000</v>
      </c>
      <c r="T33" s="3"/>
    </row>
    <row r="34" spans="1:20" ht="12" customHeight="1" x14ac:dyDescent="0.2">
      <c r="A34" s="8"/>
      <c r="B34" s="7"/>
      <c r="C34" s="50"/>
      <c r="D34" s="50"/>
      <c r="E34" s="104"/>
      <c r="F34" s="50"/>
      <c r="G34" s="50"/>
      <c r="H34" s="105"/>
      <c r="I34" s="50"/>
      <c r="J34" s="50"/>
      <c r="K34" s="104"/>
      <c r="L34" s="50"/>
      <c r="M34" s="50"/>
      <c r="N34" s="104"/>
      <c r="O34" s="50"/>
      <c r="P34" s="50"/>
      <c r="Q34" s="104"/>
      <c r="R34" s="50" t="s">
        <v>262</v>
      </c>
      <c r="S34" s="101">
        <v>1000</v>
      </c>
      <c r="T34" s="3"/>
    </row>
    <row r="35" spans="1:20" ht="12" customHeight="1" x14ac:dyDescent="0.2">
      <c r="A35" s="8"/>
      <c r="B35" s="7"/>
      <c r="C35" s="3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 t="s">
        <v>414</v>
      </c>
      <c r="S35" s="3">
        <v>600</v>
      </c>
      <c r="T35" s="3"/>
    </row>
    <row r="36" spans="1:20" ht="12" customHeight="1" x14ac:dyDescent="0.2">
      <c r="A36" s="8"/>
      <c r="B36" s="7"/>
      <c r="C36" s="3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 t="s">
        <v>415</v>
      </c>
      <c r="S36" s="3">
        <v>600</v>
      </c>
      <c r="T36" s="3"/>
    </row>
    <row r="37" spans="1:20" ht="12" customHeight="1" x14ac:dyDescent="0.2">
      <c r="A37" s="8"/>
      <c r="B37" s="7"/>
      <c r="C37" s="3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 t="s">
        <v>416</v>
      </c>
      <c r="S37" s="3">
        <v>1400</v>
      </c>
      <c r="T37" s="3"/>
    </row>
    <row r="38" spans="1:20" ht="12" customHeight="1" x14ac:dyDescent="0.2">
      <c r="A38" s="8"/>
      <c r="B38" s="7"/>
      <c r="C38" s="3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 t="s">
        <v>417</v>
      </c>
      <c r="S38" s="3">
        <v>900</v>
      </c>
      <c r="T38" s="3"/>
    </row>
    <row r="39" spans="1:20" ht="12" customHeight="1" x14ac:dyDescent="0.2">
      <c r="A39" s="8"/>
      <c r="B39" s="7"/>
      <c r="C39" s="3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 t="s">
        <v>458</v>
      </c>
      <c r="S39" s="3">
        <v>100</v>
      </c>
      <c r="T39" s="3"/>
    </row>
    <row r="40" spans="1:20" ht="12" customHeight="1" x14ac:dyDescent="0.2">
      <c r="A40" s="8"/>
      <c r="B40" s="7"/>
      <c r="C40" s="3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 t="s">
        <v>459</v>
      </c>
      <c r="S40" s="3">
        <v>200</v>
      </c>
      <c r="T40" s="3"/>
    </row>
    <row r="41" spans="1:20" ht="12" customHeight="1" x14ac:dyDescent="0.2">
      <c r="A41" s="8"/>
      <c r="B41" s="7"/>
      <c r="C41" s="3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 t="s">
        <v>460</v>
      </c>
      <c r="S41" s="3">
        <v>100</v>
      </c>
      <c r="T41" s="3"/>
    </row>
    <row r="42" spans="1:20" ht="12" customHeight="1" x14ac:dyDescent="0.2">
      <c r="A42" s="8"/>
      <c r="B42" s="7"/>
      <c r="C42" s="3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2" customHeight="1" x14ac:dyDescent="0.2">
      <c r="A43" s="8"/>
      <c r="B43" s="7"/>
      <c r="C43" s="3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2" customHeight="1" x14ac:dyDescent="0.2">
      <c r="A44" s="8"/>
      <c r="B44" s="7"/>
      <c r="C44" s="3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2" customHeight="1" x14ac:dyDescent="0.2">
      <c r="A45" s="8"/>
      <c r="B45" s="7"/>
      <c r="C45" s="3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2" customHeight="1" x14ac:dyDescent="0.2">
      <c r="A46" s="8"/>
      <c r="B46" s="7"/>
      <c r="C46" s="3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2" customHeight="1" x14ac:dyDescent="0.2">
      <c r="A47" s="8"/>
      <c r="B47" s="7"/>
      <c r="C47" s="3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2" customHeight="1" x14ac:dyDescent="0.2">
      <c r="A48" s="16" t="s">
        <v>2</v>
      </c>
      <c r="B48" s="7">
        <f>D50+G50+J50+M50+P50+S50</f>
        <v>57480</v>
      </c>
      <c r="C48" s="3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2" customHeight="1" x14ac:dyDescent="0.2">
      <c r="A49" s="8"/>
      <c r="B49" s="7"/>
      <c r="C49" s="3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2" customHeight="1" thickBot="1" x14ac:dyDescent="0.25">
      <c r="A50" s="15" t="s">
        <v>1</v>
      </c>
      <c r="B50" s="14">
        <f>E50+H50+K50+N50+Q50+T50</f>
        <v>0</v>
      </c>
      <c r="C50" s="56" t="s">
        <v>32</v>
      </c>
      <c r="D50" s="12">
        <f>SUM(D12:D49)</f>
        <v>7750</v>
      </c>
      <c r="E50" s="12">
        <f>SUM(E12:E49)</f>
        <v>0</v>
      </c>
      <c r="F50" s="13" t="s">
        <v>32</v>
      </c>
      <c r="G50" s="12">
        <f>SUM(G12:G49)</f>
        <v>4570</v>
      </c>
      <c r="H50" s="12">
        <f>SUM(H12:H49)</f>
        <v>0</v>
      </c>
      <c r="I50" s="13" t="s">
        <v>32</v>
      </c>
      <c r="J50" s="12">
        <f>SUM(J12:J49)</f>
        <v>5490</v>
      </c>
      <c r="K50" s="12">
        <f>SUM(K12:K49)</f>
        <v>0</v>
      </c>
      <c r="L50" s="13" t="s">
        <v>32</v>
      </c>
      <c r="M50" s="12">
        <f>SUM(M12:M49)</f>
        <v>17590</v>
      </c>
      <c r="N50" s="12">
        <f>SUM(N12:N49)</f>
        <v>0</v>
      </c>
      <c r="O50" s="13" t="s">
        <v>32</v>
      </c>
      <c r="P50" s="12">
        <f>SUM(P12:P49)</f>
        <v>2150</v>
      </c>
      <c r="Q50" s="12">
        <f>SUM(Q12:Q49)</f>
        <v>0</v>
      </c>
      <c r="R50" s="13" t="s">
        <v>32</v>
      </c>
      <c r="S50" s="12">
        <f>SUM(S12:S49)</f>
        <v>19930</v>
      </c>
      <c r="T50" s="12">
        <f>SUM(T12:T49)</f>
        <v>0</v>
      </c>
    </row>
    <row r="51" spans="1:20" ht="12" customHeight="1" x14ac:dyDescent="0.2">
      <c r="A51" s="8"/>
      <c r="B51" s="7"/>
      <c r="C51" s="57"/>
      <c r="D51" s="4"/>
      <c r="E51" s="3"/>
      <c r="F51" s="3"/>
      <c r="G51" s="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2" customHeight="1" x14ac:dyDescent="0.2">
      <c r="A52" s="8"/>
      <c r="B52" s="7"/>
      <c r="C52" s="35"/>
      <c r="D52" s="4"/>
      <c r="E52" s="3"/>
      <c r="F52" s="3"/>
      <c r="G52" s="4"/>
      <c r="H52" s="3"/>
      <c r="I52" s="3"/>
      <c r="J52" s="4"/>
      <c r="K52" s="3"/>
      <c r="L52" s="3"/>
      <c r="M52" s="4"/>
      <c r="N52" s="3"/>
      <c r="O52" s="3"/>
      <c r="P52" s="4"/>
      <c r="Q52" s="3"/>
      <c r="R52" s="3"/>
      <c r="S52" s="4"/>
      <c r="T52" s="3"/>
    </row>
    <row r="53" spans="1:20" ht="12" customHeight="1" x14ac:dyDescent="0.2">
      <c r="A53" s="8"/>
      <c r="B53" s="7"/>
      <c r="C53" s="35"/>
      <c r="D53" s="4"/>
      <c r="E53" s="3"/>
      <c r="F53" s="3"/>
      <c r="G53" s="4"/>
      <c r="H53" s="3"/>
      <c r="I53" s="3"/>
      <c r="J53" s="4"/>
      <c r="K53" s="3"/>
      <c r="L53" s="3"/>
      <c r="M53" s="4"/>
      <c r="N53" s="3"/>
      <c r="O53" s="3"/>
      <c r="P53" s="4"/>
      <c r="Q53" s="3"/>
      <c r="R53" s="3"/>
      <c r="S53" s="4"/>
      <c r="T53" s="3"/>
    </row>
    <row r="54" spans="1:20" ht="12" customHeight="1" x14ac:dyDescent="0.2">
      <c r="A54" s="8"/>
      <c r="B54" s="7"/>
      <c r="C54" s="35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  <c r="Q54" s="3"/>
      <c r="R54" s="3"/>
      <c r="S54" s="4"/>
      <c r="T54" s="3"/>
    </row>
    <row r="55" spans="1:20" ht="12" customHeight="1" x14ac:dyDescent="0.2">
      <c r="A55" s="8"/>
      <c r="B55" s="7"/>
      <c r="C55" s="35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  <c r="Q55" s="3"/>
      <c r="R55" s="3"/>
      <c r="S55" s="4"/>
      <c r="T55" s="3"/>
    </row>
    <row r="56" spans="1:20" ht="12" customHeight="1" x14ac:dyDescent="0.2">
      <c r="A56" s="8"/>
      <c r="B56" s="7"/>
      <c r="C56" s="35"/>
      <c r="D56" s="4"/>
      <c r="E56" s="3"/>
      <c r="F56" s="3"/>
      <c r="G56" s="4"/>
      <c r="H56" s="3"/>
      <c r="I56" s="3"/>
      <c r="J56" s="4"/>
      <c r="K56" s="3"/>
      <c r="L56" s="3"/>
      <c r="M56" s="4"/>
      <c r="N56" s="3"/>
      <c r="O56" s="3"/>
      <c r="P56" s="4"/>
      <c r="Q56" s="3"/>
      <c r="R56" s="3"/>
      <c r="S56" s="4"/>
      <c r="T56" s="3"/>
    </row>
    <row r="57" spans="1:20" ht="12" customHeight="1" x14ac:dyDescent="0.2">
      <c r="A57" s="8"/>
      <c r="B57" s="7"/>
      <c r="C57" s="35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4"/>
      <c r="Q57" s="3"/>
      <c r="R57" s="3"/>
      <c r="S57" s="4"/>
      <c r="T57" s="3"/>
    </row>
    <row r="58" spans="1:20" ht="12" customHeight="1" x14ac:dyDescent="0.2">
      <c r="A58" s="8"/>
      <c r="B58" s="7"/>
      <c r="C58" s="35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  <c r="R58" s="3"/>
      <c r="S58" s="4"/>
      <c r="T58" s="3"/>
    </row>
    <row r="59" spans="1:20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  <c r="R59" s="3"/>
      <c r="S59" s="4"/>
      <c r="T59" s="3"/>
    </row>
    <row r="60" spans="1:20" ht="12" customHeight="1" x14ac:dyDescent="0.2">
      <c r="A60" s="8"/>
      <c r="B60" s="7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  <c r="R60" s="3"/>
      <c r="S60" s="4"/>
      <c r="T60" s="3"/>
    </row>
    <row r="61" spans="1:20" ht="12" customHeight="1" x14ac:dyDescent="0.2">
      <c r="A61" s="6"/>
      <c r="B61" s="5"/>
      <c r="C61" s="35"/>
      <c r="D61" s="4"/>
      <c r="E61" s="3"/>
      <c r="F61" s="3"/>
      <c r="G61" s="4"/>
      <c r="H61" s="3"/>
      <c r="I61" s="3"/>
      <c r="J61" s="4"/>
      <c r="K61" s="3"/>
      <c r="L61" s="3"/>
      <c r="M61" s="4"/>
      <c r="N61" s="3"/>
      <c r="O61" s="3"/>
      <c r="P61" s="4"/>
      <c r="Q61" s="3"/>
      <c r="R61" s="3"/>
      <c r="S61" s="4"/>
      <c r="T61" s="3"/>
    </row>
  </sheetData>
  <mergeCells count="30">
    <mergeCell ref="T5:T7"/>
    <mergeCell ref="Q6:Q7"/>
    <mergeCell ref="R9:T9"/>
    <mergeCell ref="R10:T10"/>
    <mergeCell ref="A4:D4"/>
    <mergeCell ref="E4:H4"/>
    <mergeCell ref="I4:J4"/>
    <mergeCell ref="K4:M4"/>
    <mergeCell ref="O4:Q4"/>
    <mergeCell ref="R5:S7"/>
    <mergeCell ref="R4:S4"/>
    <mergeCell ref="A5:D7"/>
    <mergeCell ref="E5:H7"/>
    <mergeCell ref="C9:E9"/>
    <mergeCell ref="F9:H9"/>
    <mergeCell ref="I9:K9"/>
    <mergeCell ref="O2:Q3"/>
    <mergeCell ref="F1:L1"/>
    <mergeCell ref="M2:N3"/>
    <mergeCell ref="I5:J7"/>
    <mergeCell ref="K5:M7"/>
    <mergeCell ref="N5:N7"/>
    <mergeCell ref="O5:P7"/>
    <mergeCell ref="L9:N9"/>
    <mergeCell ref="O9:Q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scale="87" firstPageNumber="11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A9B76-452A-41E7-A639-F6DAB7E3F883}">
  <sheetPr>
    <pageSetUpPr fitToPage="1"/>
  </sheetPr>
  <dimension ref="A1:T61"/>
  <sheetViews>
    <sheetView showZeros="0" topLeftCell="A14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20" ht="24" customHeight="1" x14ac:dyDescent="0.35">
      <c r="A1" s="31" t="s">
        <v>40</v>
      </c>
      <c r="B1" s="93" t="s">
        <v>403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20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20" ht="6.65" customHeight="1" thickBot="1" x14ac:dyDescent="0.25">
      <c r="M3" s="153"/>
      <c r="N3" s="153"/>
      <c r="O3" s="131"/>
      <c r="P3" s="131"/>
      <c r="Q3" s="131"/>
    </row>
    <row r="4" spans="1:20" ht="12.75" customHeight="1" x14ac:dyDescent="0.2">
      <c r="A4" s="164" t="s">
        <v>29</v>
      </c>
      <c r="B4" s="165"/>
      <c r="C4" s="165"/>
      <c r="D4" s="166"/>
      <c r="E4" s="167" t="s">
        <v>28</v>
      </c>
      <c r="F4" s="165"/>
      <c r="G4" s="165"/>
      <c r="H4" s="166"/>
      <c r="I4" s="150" t="s">
        <v>27</v>
      </c>
      <c r="J4" s="150"/>
      <c r="K4" s="150" t="s">
        <v>26</v>
      </c>
      <c r="L4" s="150"/>
      <c r="M4" s="150"/>
      <c r="N4" s="27" t="s">
        <v>25</v>
      </c>
      <c r="O4" s="150" t="s">
        <v>24</v>
      </c>
      <c r="P4" s="150"/>
      <c r="Q4" s="150"/>
      <c r="R4" s="150" t="s">
        <v>23</v>
      </c>
      <c r="S4" s="150"/>
      <c r="T4" s="26" t="s">
        <v>22</v>
      </c>
    </row>
    <row r="5" spans="1:20" ht="12.75" customHeight="1" x14ac:dyDescent="0.2">
      <c r="A5" s="168"/>
      <c r="B5" s="138"/>
      <c r="C5" s="138"/>
      <c r="D5" s="139"/>
      <c r="E5" s="137"/>
      <c r="F5" s="138"/>
      <c r="G5" s="138"/>
      <c r="H5" s="139"/>
      <c r="I5" s="146"/>
      <c r="J5" s="146"/>
      <c r="K5" s="137" t="s">
        <v>21</v>
      </c>
      <c r="L5" s="138"/>
      <c r="M5" s="139"/>
      <c r="N5" s="146"/>
      <c r="O5" s="163">
        <f>築上郡・豊前市!L5</f>
        <v>0</v>
      </c>
      <c r="P5" s="157"/>
      <c r="Q5" s="25"/>
      <c r="R5" s="146"/>
      <c r="S5" s="146"/>
      <c r="T5" s="154"/>
    </row>
    <row r="6" spans="1:20" ht="12.75" customHeight="1" x14ac:dyDescent="0.2">
      <c r="A6" s="169"/>
      <c r="B6" s="141"/>
      <c r="C6" s="141"/>
      <c r="D6" s="142"/>
      <c r="E6" s="140"/>
      <c r="F6" s="141"/>
      <c r="G6" s="141"/>
      <c r="H6" s="142"/>
      <c r="I6" s="146"/>
      <c r="J6" s="146"/>
      <c r="K6" s="140"/>
      <c r="L6" s="141"/>
      <c r="M6" s="142"/>
      <c r="N6" s="146"/>
      <c r="O6" s="158"/>
      <c r="P6" s="159"/>
      <c r="Q6" s="142" t="s">
        <v>20</v>
      </c>
      <c r="R6" s="146"/>
      <c r="S6" s="146"/>
      <c r="T6" s="154"/>
    </row>
    <row r="7" spans="1:20" ht="12.75" customHeight="1" thickBot="1" x14ac:dyDescent="0.25">
      <c r="A7" s="170"/>
      <c r="B7" s="144"/>
      <c r="C7" s="144"/>
      <c r="D7" s="145"/>
      <c r="E7" s="143"/>
      <c r="F7" s="144"/>
      <c r="G7" s="144"/>
      <c r="H7" s="145"/>
      <c r="I7" s="147"/>
      <c r="J7" s="147"/>
      <c r="K7" s="143"/>
      <c r="L7" s="144"/>
      <c r="M7" s="145"/>
      <c r="N7" s="147"/>
      <c r="O7" s="160"/>
      <c r="P7" s="161"/>
      <c r="Q7" s="145"/>
      <c r="R7" s="147"/>
      <c r="S7" s="147"/>
      <c r="T7" s="155"/>
    </row>
    <row r="8" spans="1:20" ht="8.15" customHeight="1" x14ac:dyDescent="0.2"/>
    <row r="9" spans="1:20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  <c r="R9" s="136" t="s">
        <v>114</v>
      </c>
      <c r="S9" s="136"/>
      <c r="T9" s="136"/>
    </row>
    <row r="10" spans="1:20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  <c r="R10" s="136" t="s">
        <v>115</v>
      </c>
      <c r="S10" s="136"/>
      <c r="T10" s="136"/>
    </row>
    <row r="11" spans="1:20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  <c r="R11" s="19" t="s">
        <v>39</v>
      </c>
      <c r="S11" s="19" t="s">
        <v>38</v>
      </c>
      <c r="T11" s="19" t="s">
        <v>37</v>
      </c>
    </row>
    <row r="12" spans="1:20" ht="12" customHeight="1" x14ac:dyDescent="0.2">
      <c r="A12" s="18" t="s">
        <v>84</v>
      </c>
      <c r="B12" s="17">
        <v>40</v>
      </c>
      <c r="C12" s="50" t="s">
        <v>834</v>
      </c>
      <c r="D12" s="50">
        <v>670</v>
      </c>
      <c r="E12" s="104"/>
      <c r="F12" s="50" t="s">
        <v>835</v>
      </c>
      <c r="G12" s="101">
        <v>1350</v>
      </c>
      <c r="H12" s="105"/>
      <c r="I12" s="50" t="s">
        <v>835</v>
      </c>
      <c r="J12" s="101">
        <v>1850</v>
      </c>
      <c r="K12" s="104"/>
      <c r="L12" s="50" t="s">
        <v>553</v>
      </c>
      <c r="M12" s="101">
        <v>3980</v>
      </c>
      <c r="N12" s="104"/>
      <c r="O12" s="50" t="s">
        <v>834</v>
      </c>
      <c r="P12" s="50">
        <v>350</v>
      </c>
      <c r="Q12" s="104"/>
      <c r="R12" s="50" t="s">
        <v>836</v>
      </c>
      <c r="S12" s="50">
        <v>400</v>
      </c>
      <c r="T12" s="3"/>
    </row>
    <row r="13" spans="1:20" ht="12" customHeight="1" x14ac:dyDescent="0.2">
      <c r="A13" s="8"/>
      <c r="B13" s="7"/>
      <c r="C13" s="50" t="s">
        <v>837</v>
      </c>
      <c r="D13" s="50">
        <v>440</v>
      </c>
      <c r="E13" s="104"/>
      <c r="F13" s="50"/>
      <c r="G13" s="50"/>
      <c r="H13" s="105"/>
      <c r="I13" s="50"/>
      <c r="J13" s="50"/>
      <c r="K13" s="104"/>
      <c r="L13" s="50"/>
      <c r="M13" s="101"/>
      <c r="N13" s="104"/>
      <c r="O13" s="50"/>
      <c r="P13" s="50"/>
      <c r="Q13" s="104"/>
      <c r="R13" s="50" t="s">
        <v>203</v>
      </c>
      <c r="S13" s="50">
        <v>250</v>
      </c>
      <c r="T13" s="3"/>
    </row>
    <row r="14" spans="1:20" ht="12" customHeight="1" x14ac:dyDescent="0.2">
      <c r="A14" s="8"/>
      <c r="B14" s="7"/>
      <c r="C14" s="50"/>
      <c r="D14" s="50"/>
      <c r="E14" s="104"/>
      <c r="F14" s="50"/>
      <c r="G14" s="50"/>
      <c r="H14" s="105"/>
      <c r="I14" s="50"/>
      <c r="J14" s="50"/>
      <c r="K14" s="104"/>
      <c r="L14" s="50"/>
      <c r="M14" s="50"/>
      <c r="N14" s="104"/>
      <c r="O14" s="50"/>
      <c r="P14" s="50"/>
      <c r="Q14" s="104"/>
      <c r="R14" s="50" t="s">
        <v>204</v>
      </c>
      <c r="S14" s="101">
        <v>200</v>
      </c>
      <c r="T14" s="3"/>
    </row>
    <row r="15" spans="1:20" ht="12" customHeight="1" x14ac:dyDescent="0.2">
      <c r="A15" s="8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 t="s">
        <v>476</v>
      </c>
      <c r="S15" s="3">
        <v>1000</v>
      </c>
      <c r="T15" s="3"/>
    </row>
    <row r="16" spans="1:20" ht="12" customHeight="1" x14ac:dyDescent="0.2">
      <c r="A16" s="8"/>
      <c r="B16" s="7"/>
      <c r="C16" s="3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 t="s">
        <v>477</v>
      </c>
      <c r="S16" s="3">
        <v>860</v>
      </c>
      <c r="T16" s="3"/>
    </row>
    <row r="17" spans="1:20" ht="12" customHeight="1" x14ac:dyDescent="0.2">
      <c r="A17" s="8"/>
      <c r="B17" s="7"/>
      <c r="C17" s="3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 t="s">
        <v>554</v>
      </c>
      <c r="S17" s="3">
        <v>1200</v>
      </c>
      <c r="T17" s="3"/>
    </row>
    <row r="18" spans="1:20" ht="12" customHeight="1" x14ac:dyDescent="0.2">
      <c r="A18" s="8"/>
      <c r="B18" s="7"/>
      <c r="C18" s="3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2" customHeight="1" x14ac:dyDescent="0.2">
      <c r="A19" s="8"/>
      <c r="B19" s="7"/>
      <c r="C19" s="3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2" customHeight="1" x14ac:dyDescent="0.2">
      <c r="A20" s="8"/>
      <c r="B20" s="7"/>
      <c r="C20" s="3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2" customHeight="1" x14ac:dyDescent="0.2">
      <c r="A21" s="8"/>
      <c r="B21" s="7"/>
      <c r="C21" s="3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2" customHeight="1" x14ac:dyDescent="0.2">
      <c r="A22" s="8"/>
      <c r="B22" s="7"/>
      <c r="C22" s="3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2" customHeight="1" x14ac:dyDescent="0.2">
      <c r="A23" s="16" t="s">
        <v>2</v>
      </c>
      <c r="B23" s="7">
        <f>D25+G25+J25+M25+P25+S25</f>
        <v>12550</v>
      </c>
      <c r="C23" s="3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2" customHeight="1" x14ac:dyDescent="0.2">
      <c r="A24" s="8"/>
      <c r="B24" s="7"/>
      <c r="C24" s="3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2" customHeight="1" thickBot="1" x14ac:dyDescent="0.25">
      <c r="A25" s="15" t="s">
        <v>1</v>
      </c>
      <c r="B25" s="14">
        <f>E25+H25+K25+N25+Q25+T25</f>
        <v>0</v>
      </c>
      <c r="C25" s="56" t="s">
        <v>32</v>
      </c>
      <c r="D25" s="12">
        <f>SUM(D12:D24)</f>
        <v>1110</v>
      </c>
      <c r="E25" s="12">
        <f>SUM(E12:E24)</f>
        <v>0</v>
      </c>
      <c r="F25" s="13" t="s">
        <v>32</v>
      </c>
      <c r="G25" s="12">
        <f>SUM(G12:G24)</f>
        <v>1350</v>
      </c>
      <c r="H25" s="12">
        <f>SUM(H12:H24)</f>
        <v>0</v>
      </c>
      <c r="I25" s="13" t="s">
        <v>32</v>
      </c>
      <c r="J25" s="12">
        <f>SUM(J12:J24)</f>
        <v>1850</v>
      </c>
      <c r="K25" s="12">
        <f>SUM(K12:K24)</f>
        <v>0</v>
      </c>
      <c r="L25" s="13" t="s">
        <v>32</v>
      </c>
      <c r="M25" s="12">
        <f>SUM(M12:M24)</f>
        <v>3980</v>
      </c>
      <c r="N25" s="12">
        <f>SUM(N12:N24)</f>
        <v>0</v>
      </c>
      <c r="O25" s="13" t="s">
        <v>32</v>
      </c>
      <c r="P25" s="12">
        <f>SUM(P12:P24)</f>
        <v>350</v>
      </c>
      <c r="Q25" s="12">
        <f>SUM(Q12:Q24)</f>
        <v>0</v>
      </c>
      <c r="R25" s="13" t="s">
        <v>32</v>
      </c>
      <c r="S25" s="12">
        <f>SUM(S12:S24)</f>
        <v>3910</v>
      </c>
      <c r="T25" s="12">
        <f>SUM(T12:T24)</f>
        <v>0</v>
      </c>
    </row>
    <row r="26" spans="1:20" ht="12" customHeight="1" x14ac:dyDescent="0.2">
      <c r="A26" s="8"/>
      <c r="B26" s="7"/>
      <c r="C26" s="57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2" customHeight="1" x14ac:dyDescent="0.2">
      <c r="A27" s="8" t="s">
        <v>85</v>
      </c>
      <c r="B27" s="7">
        <v>40</v>
      </c>
      <c r="C27" s="50" t="s">
        <v>212</v>
      </c>
      <c r="D27" s="50">
        <v>660</v>
      </c>
      <c r="E27" s="104"/>
      <c r="F27" s="50"/>
      <c r="G27" s="50"/>
      <c r="H27" s="105"/>
      <c r="I27" s="50" t="s">
        <v>212</v>
      </c>
      <c r="J27" s="50">
        <v>480</v>
      </c>
      <c r="K27" s="104"/>
      <c r="L27" s="50" t="s">
        <v>838</v>
      </c>
      <c r="M27" s="101">
        <v>2480</v>
      </c>
      <c r="N27" s="104"/>
      <c r="O27" s="50" t="s">
        <v>212</v>
      </c>
      <c r="P27" s="50">
        <v>220</v>
      </c>
      <c r="Q27" s="104"/>
      <c r="R27" s="50" t="s">
        <v>839</v>
      </c>
      <c r="S27" s="50">
        <v>50</v>
      </c>
      <c r="T27" s="3"/>
    </row>
    <row r="28" spans="1:20" ht="12" customHeight="1" x14ac:dyDescent="0.2">
      <c r="A28" s="8"/>
      <c r="B28" s="7"/>
      <c r="C28" s="50" t="s">
        <v>840</v>
      </c>
      <c r="D28" s="101">
        <v>990</v>
      </c>
      <c r="E28" s="104"/>
      <c r="F28" s="50"/>
      <c r="G28" s="50"/>
      <c r="H28" s="105"/>
      <c r="I28" s="50" t="s">
        <v>841</v>
      </c>
      <c r="J28" s="101">
        <v>940</v>
      </c>
      <c r="K28" s="104"/>
      <c r="L28" s="63" t="s">
        <v>842</v>
      </c>
      <c r="M28" s="101">
        <v>1410</v>
      </c>
      <c r="N28" s="104"/>
      <c r="O28" s="50" t="s">
        <v>843</v>
      </c>
      <c r="P28" s="50">
        <v>110</v>
      </c>
      <c r="Q28" s="104"/>
      <c r="R28" s="50" t="s">
        <v>844</v>
      </c>
      <c r="S28" s="50">
        <v>400</v>
      </c>
      <c r="T28" s="3"/>
    </row>
    <row r="29" spans="1:20" ht="12" customHeight="1" x14ac:dyDescent="0.2">
      <c r="A29" s="8"/>
      <c r="B29" s="7"/>
      <c r="C29" s="50" t="s">
        <v>845</v>
      </c>
      <c r="D29" s="101">
        <v>1200</v>
      </c>
      <c r="E29" s="104"/>
      <c r="F29" s="50"/>
      <c r="G29" s="50"/>
      <c r="H29" s="105"/>
      <c r="I29" s="50" t="s">
        <v>211</v>
      </c>
      <c r="J29" s="50">
        <v>750</v>
      </c>
      <c r="K29" s="104"/>
      <c r="L29" s="50" t="s">
        <v>846</v>
      </c>
      <c r="M29" s="101">
        <v>2410</v>
      </c>
      <c r="N29" s="104"/>
      <c r="O29" s="50" t="s">
        <v>841</v>
      </c>
      <c r="P29" s="50">
        <v>140</v>
      </c>
      <c r="Q29" s="104"/>
      <c r="R29" s="50" t="s">
        <v>847</v>
      </c>
      <c r="S29" s="50">
        <v>100</v>
      </c>
      <c r="T29" s="3"/>
    </row>
    <row r="30" spans="1:20" ht="12" customHeight="1" x14ac:dyDescent="0.2">
      <c r="A30" s="8"/>
      <c r="B30" s="7"/>
      <c r="C30" s="50" t="s">
        <v>848</v>
      </c>
      <c r="D30" s="50">
        <v>650</v>
      </c>
      <c r="E30" s="104"/>
      <c r="F30" s="50"/>
      <c r="G30" s="50"/>
      <c r="H30" s="105"/>
      <c r="I30" s="50" t="s">
        <v>848</v>
      </c>
      <c r="J30" s="101">
        <v>480</v>
      </c>
      <c r="K30" s="104"/>
      <c r="L30" s="50" t="s">
        <v>849</v>
      </c>
      <c r="M30" s="101">
        <v>2260</v>
      </c>
      <c r="N30" s="104"/>
      <c r="O30" s="50" t="s">
        <v>211</v>
      </c>
      <c r="P30" s="50">
        <v>80</v>
      </c>
      <c r="Q30" s="104"/>
      <c r="R30" s="50" t="s">
        <v>461</v>
      </c>
      <c r="S30" s="50">
        <v>900</v>
      </c>
      <c r="T30" s="3"/>
    </row>
    <row r="31" spans="1:20" ht="12" customHeight="1" x14ac:dyDescent="0.2">
      <c r="A31" s="8"/>
      <c r="B31" s="7"/>
      <c r="C31" s="50" t="s">
        <v>206</v>
      </c>
      <c r="D31" s="50">
        <v>510</v>
      </c>
      <c r="E31" s="104"/>
      <c r="F31" s="50"/>
      <c r="G31" s="50"/>
      <c r="H31" s="105"/>
      <c r="I31" s="50" t="s">
        <v>850</v>
      </c>
      <c r="J31" s="50">
        <v>240</v>
      </c>
      <c r="K31" s="104"/>
      <c r="L31" s="63" t="s">
        <v>408</v>
      </c>
      <c r="M31" s="101">
        <v>890</v>
      </c>
      <c r="N31" s="104"/>
      <c r="O31" s="50" t="s">
        <v>851</v>
      </c>
      <c r="P31" s="50">
        <v>30</v>
      </c>
      <c r="Q31" s="104"/>
      <c r="R31" s="50" t="s">
        <v>205</v>
      </c>
      <c r="S31" s="50">
        <v>200</v>
      </c>
      <c r="T31" s="3"/>
    </row>
    <row r="32" spans="1:20" ht="12" customHeight="1" x14ac:dyDescent="0.2">
      <c r="A32" s="8"/>
      <c r="B32" s="7"/>
      <c r="C32" s="50"/>
      <c r="D32" s="50"/>
      <c r="E32" s="104"/>
      <c r="F32" s="50"/>
      <c r="G32" s="50"/>
      <c r="H32" s="105"/>
      <c r="I32" s="50" t="s">
        <v>843</v>
      </c>
      <c r="J32" s="50">
        <v>130</v>
      </c>
      <c r="K32" s="104"/>
      <c r="L32" s="50" t="s">
        <v>852</v>
      </c>
      <c r="M32" s="101">
        <v>1820</v>
      </c>
      <c r="N32" s="104"/>
      <c r="O32" s="50" t="s">
        <v>853</v>
      </c>
      <c r="P32" s="50">
        <v>170</v>
      </c>
      <c r="Q32" s="104"/>
      <c r="R32" s="50" t="s">
        <v>206</v>
      </c>
      <c r="S32" s="50">
        <v>50</v>
      </c>
      <c r="T32" s="3"/>
    </row>
    <row r="33" spans="1:20" ht="12" customHeight="1" x14ac:dyDescent="0.2">
      <c r="A33" s="8"/>
      <c r="B33" s="7"/>
      <c r="C33" s="50"/>
      <c r="D33" s="50"/>
      <c r="E33" s="104"/>
      <c r="F33" s="50"/>
      <c r="G33" s="50"/>
      <c r="H33" s="105"/>
      <c r="I33" s="50"/>
      <c r="J33" s="50"/>
      <c r="K33" s="104"/>
      <c r="L33" s="50" t="s">
        <v>854</v>
      </c>
      <c r="M33" s="101">
        <v>1750</v>
      </c>
      <c r="N33" s="104"/>
      <c r="O33" s="50" t="s">
        <v>855</v>
      </c>
      <c r="P33" s="50">
        <v>60</v>
      </c>
      <c r="Q33" s="104"/>
      <c r="R33" s="50" t="s">
        <v>207</v>
      </c>
      <c r="S33" s="50">
        <v>200</v>
      </c>
      <c r="T33" s="3"/>
    </row>
    <row r="34" spans="1:20" ht="12" customHeight="1" x14ac:dyDescent="0.2">
      <c r="A34" s="8"/>
      <c r="B34" s="7"/>
      <c r="C34" s="50"/>
      <c r="D34" s="50"/>
      <c r="E34" s="104"/>
      <c r="F34" s="50"/>
      <c r="G34" s="50"/>
      <c r="H34" s="105"/>
      <c r="I34" s="50"/>
      <c r="J34" s="50"/>
      <c r="K34" s="104"/>
      <c r="L34" s="50" t="s">
        <v>856</v>
      </c>
      <c r="M34" s="50">
        <v>810</v>
      </c>
      <c r="N34" s="104"/>
      <c r="O34" s="50" t="s">
        <v>206</v>
      </c>
      <c r="P34" s="50">
        <v>120</v>
      </c>
      <c r="Q34" s="104"/>
      <c r="R34" s="50" t="s">
        <v>478</v>
      </c>
      <c r="S34" s="50">
        <v>250</v>
      </c>
      <c r="T34" s="3"/>
    </row>
    <row r="35" spans="1:20" ht="12" customHeight="1" x14ac:dyDescent="0.2">
      <c r="A35" s="8"/>
      <c r="B35" s="7"/>
      <c r="C35" s="50"/>
      <c r="D35" s="50"/>
      <c r="E35" s="104"/>
      <c r="F35" s="50"/>
      <c r="G35" s="50"/>
      <c r="H35" s="105"/>
      <c r="I35" s="50"/>
      <c r="J35" s="50"/>
      <c r="K35" s="104"/>
      <c r="L35" s="50" t="s">
        <v>857</v>
      </c>
      <c r="M35" s="101">
        <v>990</v>
      </c>
      <c r="N35" s="104"/>
      <c r="O35" s="50" t="s">
        <v>858</v>
      </c>
      <c r="P35" s="50">
        <v>90</v>
      </c>
      <c r="Q35" s="104"/>
      <c r="R35" s="50" t="s">
        <v>208</v>
      </c>
      <c r="S35" s="50">
        <v>500</v>
      </c>
      <c r="T35" s="3"/>
    </row>
    <row r="36" spans="1:20" ht="12" customHeight="1" x14ac:dyDescent="0.2">
      <c r="A36" s="8"/>
      <c r="B36" s="7"/>
      <c r="C36" s="50"/>
      <c r="D36" s="50"/>
      <c r="E36" s="104"/>
      <c r="F36" s="50"/>
      <c r="G36" s="50"/>
      <c r="H36" s="105"/>
      <c r="I36" s="50"/>
      <c r="J36" s="50"/>
      <c r="K36" s="104"/>
      <c r="L36" s="50" t="s">
        <v>859</v>
      </c>
      <c r="M36" s="101">
        <v>1600</v>
      </c>
      <c r="N36" s="104"/>
      <c r="O36" s="50"/>
      <c r="P36" s="50"/>
      <c r="Q36" s="104"/>
      <c r="R36" s="50" t="s">
        <v>263</v>
      </c>
      <c r="S36" s="50">
        <v>560</v>
      </c>
      <c r="T36" s="3"/>
    </row>
    <row r="37" spans="1:20" ht="12" customHeight="1" x14ac:dyDescent="0.2">
      <c r="A37" s="8"/>
      <c r="B37" s="7"/>
      <c r="C37" s="50"/>
      <c r="D37" s="50"/>
      <c r="E37" s="104"/>
      <c r="F37" s="50"/>
      <c r="G37" s="50"/>
      <c r="H37" s="105"/>
      <c r="I37" s="50"/>
      <c r="J37" s="50"/>
      <c r="K37" s="104"/>
      <c r="L37" s="50" t="s">
        <v>555</v>
      </c>
      <c r="M37" s="101">
        <v>1010</v>
      </c>
      <c r="N37" s="104"/>
      <c r="O37" s="50"/>
      <c r="P37" s="50"/>
      <c r="Q37" s="104"/>
      <c r="R37" s="50" t="s">
        <v>209</v>
      </c>
      <c r="S37" s="50">
        <v>100</v>
      </c>
      <c r="T37" s="3"/>
    </row>
    <row r="38" spans="1:20" ht="12" customHeight="1" x14ac:dyDescent="0.2">
      <c r="A38" s="8"/>
      <c r="B38" s="7"/>
      <c r="C38" s="50"/>
      <c r="D38" s="50"/>
      <c r="E38" s="104"/>
      <c r="F38" s="50"/>
      <c r="G38" s="50"/>
      <c r="H38" s="105"/>
      <c r="I38" s="50"/>
      <c r="J38" s="50"/>
      <c r="K38" s="104"/>
      <c r="L38" s="50"/>
      <c r="M38" s="50"/>
      <c r="N38" s="104"/>
      <c r="O38" s="50"/>
      <c r="P38" s="50"/>
      <c r="Q38" s="104"/>
      <c r="R38" s="50" t="s">
        <v>210</v>
      </c>
      <c r="S38" s="50">
        <v>800</v>
      </c>
      <c r="T38" s="3"/>
    </row>
    <row r="39" spans="1:20" ht="12" customHeight="1" x14ac:dyDescent="0.2">
      <c r="A39" s="8"/>
      <c r="B39" s="7"/>
      <c r="C39" s="50"/>
      <c r="D39" s="50"/>
      <c r="E39" s="104"/>
      <c r="F39" s="50"/>
      <c r="G39" s="50"/>
      <c r="H39" s="105"/>
      <c r="I39" s="50"/>
      <c r="J39" s="50"/>
      <c r="K39" s="104"/>
      <c r="L39" s="50"/>
      <c r="M39" s="50"/>
      <c r="N39" s="104"/>
      <c r="O39" s="50"/>
      <c r="P39" s="50"/>
      <c r="Q39" s="104"/>
      <c r="R39" s="50" t="s">
        <v>211</v>
      </c>
      <c r="S39" s="50">
        <v>50</v>
      </c>
      <c r="T39" s="3"/>
    </row>
    <row r="40" spans="1:20" ht="12" customHeight="1" x14ac:dyDescent="0.2">
      <c r="A40" s="8"/>
      <c r="B40" s="7"/>
      <c r="C40" s="50"/>
      <c r="D40" s="50"/>
      <c r="E40" s="104"/>
      <c r="F40" s="50"/>
      <c r="G40" s="50"/>
      <c r="H40" s="105"/>
      <c r="I40" s="50"/>
      <c r="J40" s="50"/>
      <c r="K40" s="104"/>
      <c r="L40" s="50"/>
      <c r="M40" s="50"/>
      <c r="N40" s="104"/>
      <c r="O40" s="50"/>
      <c r="P40" s="50"/>
      <c r="Q40" s="104"/>
      <c r="R40" s="50" t="s">
        <v>212</v>
      </c>
      <c r="S40" s="50">
        <v>400</v>
      </c>
      <c r="T40" s="3"/>
    </row>
    <row r="41" spans="1:20" ht="12" customHeight="1" x14ac:dyDescent="0.2">
      <c r="A41" s="8"/>
      <c r="B41" s="7"/>
      <c r="C41" s="3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 t="s">
        <v>213</v>
      </c>
      <c r="S41" s="3">
        <v>150</v>
      </c>
      <c r="T41" s="3"/>
    </row>
    <row r="42" spans="1:20" ht="12" customHeight="1" x14ac:dyDescent="0.2">
      <c r="A42" s="8"/>
      <c r="B42" s="7"/>
      <c r="C42" s="3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 t="s">
        <v>479</v>
      </c>
      <c r="S42" s="3">
        <v>100</v>
      </c>
      <c r="T42" s="3"/>
    </row>
    <row r="43" spans="1:20" ht="12" customHeight="1" x14ac:dyDescent="0.2">
      <c r="A43" s="8"/>
      <c r="B43" s="7"/>
      <c r="C43" s="3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 t="s">
        <v>480</v>
      </c>
      <c r="S43" s="3">
        <v>300</v>
      </c>
      <c r="T43" s="3"/>
    </row>
    <row r="44" spans="1:20" ht="12" customHeight="1" x14ac:dyDescent="0.2">
      <c r="A44" s="8"/>
      <c r="B44" s="7"/>
      <c r="C44" s="3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 t="s">
        <v>264</v>
      </c>
      <c r="S44" s="3">
        <v>200</v>
      </c>
      <c r="T44" s="3"/>
    </row>
    <row r="45" spans="1:20" ht="12" customHeight="1" x14ac:dyDescent="0.2">
      <c r="A45" s="8"/>
      <c r="B45" s="7"/>
      <c r="C45" s="3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 t="s">
        <v>418</v>
      </c>
      <c r="S45" s="3">
        <v>100</v>
      </c>
      <c r="T45" s="3"/>
    </row>
    <row r="46" spans="1:20" ht="12" customHeight="1" x14ac:dyDescent="0.2">
      <c r="A46" s="8"/>
      <c r="B46" s="7"/>
      <c r="C46" s="3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 t="s">
        <v>419</v>
      </c>
      <c r="S46" s="3">
        <v>400</v>
      </c>
      <c r="T46" s="3"/>
    </row>
    <row r="47" spans="1:20" ht="12" customHeight="1" x14ac:dyDescent="0.2">
      <c r="A47" s="8"/>
      <c r="B47" s="7"/>
      <c r="C47" s="3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 t="s">
        <v>420</v>
      </c>
      <c r="S47" s="3">
        <v>900</v>
      </c>
      <c r="T47" s="3"/>
    </row>
    <row r="48" spans="1:20" ht="12" customHeight="1" x14ac:dyDescent="0.2">
      <c r="A48" s="8"/>
      <c r="B48" s="7"/>
      <c r="C48" s="3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 t="s">
        <v>462</v>
      </c>
      <c r="S48" s="3">
        <v>50</v>
      </c>
      <c r="T48" s="3"/>
    </row>
    <row r="49" spans="1:20" ht="12" customHeight="1" x14ac:dyDescent="0.2">
      <c r="A49" s="8"/>
      <c r="B49" s="7"/>
      <c r="C49" s="3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 t="s">
        <v>481</v>
      </c>
      <c r="S49" s="3">
        <v>600</v>
      </c>
      <c r="T49" s="3"/>
    </row>
    <row r="50" spans="1:20" ht="12" customHeight="1" x14ac:dyDescent="0.2">
      <c r="A50" s="8"/>
      <c r="B50" s="7"/>
      <c r="C50" s="3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 t="s">
        <v>497</v>
      </c>
      <c r="S50" s="3">
        <v>850</v>
      </c>
      <c r="T50" s="3"/>
    </row>
    <row r="51" spans="1:20" ht="12" customHeight="1" x14ac:dyDescent="0.2">
      <c r="A51" s="16" t="s">
        <v>2</v>
      </c>
      <c r="B51" s="7">
        <f>D53+G53+J53+M53+P53+S53</f>
        <v>33740</v>
      </c>
      <c r="C51" s="3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 t="s">
        <v>556</v>
      </c>
      <c r="S51" s="3">
        <v>50</v>
      </c>
      <c r="T51" s="3"/>
    </row>
    <row r="52" spans="1:20" ht="12" customHeight="1" x14ac:dyDescent="0.2">
      <c r="A52" s="8"/>
      <c r="B52" s="7"/>
      <c r="C52" s="3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2" customHeight="1" thickBot="1" x14ac:dyDescent="0.25">
      <c r="A53" s="15" t="s">
        <v>1</v>
      </c>
      <c r="B53" s="14">
        <f>E53+H53+K53+N53+Q53+T53</f>
        <v>0</v>
      </c>
      <c r="C53" s="56" t="s">
        <v>32</v>
      </c>
      <c r="D53" s="12">
        <f>SUM(D27:D52)</f>
        <v>4010</v>
      </c>
      <c r="E53" s="12">
        <f>SUM(E27:E52)</f>
        <v>0</v>
      </c>
      <c r="F53" s="13" t="s">
        <v>32</v>
      </c>
      <c r="G53" s="12">
        <f>SUM(G27:G52)</f>
        <v>0</v>
      </c>
      <c r="H53" s="12">
        <f>SUM(H27:H52)</f>
        <v>0</v>
      </c>
      <c r="I53" s="13" t="s">
        <v>32</v>
      </c>
      <c r="J53" s="12">
        <f>SUM(J27:J52)</f>
        <v>3020</v>
      </c>
      <c r="K53" s="12">
        <f>SUM(K27:K52)</f>
        <v>0</v>
      </c>
      <c r="L53" s="13" t="s">
        <v>32</v>
      </c>
      <c r="M53" s="12">
        <f>SUM(M27:M52)</f>
        <v>17430</v>
      </c>
      <c r="N53" s="12">
        <f>SUM(N27:N52)</f>
        <v>0</v>
      </c>
      <c r="O53" s="13" t="s">
        <v>32</v>
      </c>
      <c r="P53" s="12">
        <f>SUM(P27:P52)</f>
        <v>1020</v>
      </c>
      <c r="Q53" s="12">
        <f>SUM(Q27:Q52)</f>
        <v>0</v>
      </c>
      <c r="R53" s="13" t="s">
        <v>32</v>
      </c>
      <c r="S53" s="12">
        <f>SUM(S27:S52)</f>
        <v>8260</v>
      </c>
      <c r="T53" s="12">
        <f>SUM(T27:T52)</f>
        <v>0</v>
      </c>
    </row>
    <row r="54" spans="1:20" ht="12" customHeight="1" x14ac:dyDescent="0.2">
      <c r="A54" s="8"/>
      <c r="B54" s="7"/>
      <c r="C54" s="57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2" customHeight="1" x14ac:dyDescent="0.2">
      <c r="A55" s="8"/>
      <c r="B55" s="7"/>
      <c r="C55" s="35"/>
      <c r="D55" s="4"/>
      <c r="E55" s="3"/>
      <c r="F55" s="3"/>
      <c r="G55" s="4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2" customHeight="1" x14ac:dyDescent="0.2">
      <c r="A56" s="8"/>
      <c r="B56" s="7"/>
      <c r="C56" s="35"/>
      <c r="D56" s="4"/>
      <c r="E56" s="3"/>
      <c r="F56" s="3"/>
      <c r="G56" s="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2" customHeight="1" x14ac:dyDescent="0.2">
      <c r="A57" s="8"/>
      <c r="B57" s="7"/>
      <c r="C57" s="35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3"/>
      <c r="Q57" s="3"/>
      <c r="R57" s="3"/>
      <c r="S57" s="3"/>
      <c r="T57" s="3"/>
    </row>
    <row r="58" spans="1:20" ht="12" customHeight="1" x14ac:dyDescent="0.2">
      <c r="A58" s="8"/>
      <c r="B58" s="7"/>
      <c r="C58" s="35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  <c r="R58" s="3"/>
      <c r="S58" s="4"/>
      <c r="T58" s="3"/>
    </row>
    <row r="59" spans="1:20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  <c r="R59" s="3"/>
      <c r="S59" s="4"/>
      <c r="T59" s="3"/>
    </row>
    <row r="60" spans="1:20" ht="12" customHeight="1" x14ac:dyDescent="0.2">
      <c r="A60" s="8"/>
      <c r="B60" s="7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  <c r="R60" s="3"/>
      <c r="S60" s="4"/>
      <c r="T60" s="3"/>
    </row>
    <row r="61" spans="1:20" ht="12" customHeight="1" x14ac:dyDescent="0.2">
      <c r="A61" s="6"/>
      <c r="B61" s="5"/>
      <c r="C61" s="35"/>
      <c r="D61" s="4"/>
      <c r="E61" s="3"/>
      <c r="F61" s="3"/>
      <c r="G61" s="4"/>
      <c r="H61" s="3"/>
      <c r="I61" s="3"/>
      <c r="J61" s="4"/>
      <c r="K61" s="3"/>
      <c r="L61" s="3"/>
      <c r="M61" s="4"/>
      <c r="N61" s="3"/>
      <c r="O61" s="3"/>
      <c r="P61" s="4"/>
      <c r="Q61" s="3"/>
      <c r="R61" s="3"/>
      <c r="S61" s="4"/>
      <c r="T61" s="3"/>
    </row>
  </sheetData>
  <mergeCells count="30">
    <mergeCell ref="T5:T7"/>
    <mergeCell ref="Q6:Q7"/>
    <mergeCell ref="R9:T9"/>
    <mergeCell ref="R10:T10"/>
    <mergeCell ref="A4:D4"/>
    <mergeCell ref="E4:H4"/>
    <mergeCell ref="I4:J4"/>
    <mergeCell ref="K4:M4"/>
    <mergeCell ref="O4:Q4"/>
    <mergeCell ref="R5:S7"/>
    <mergeCell ref="R4:S4"/>
    <mergeCell ref="A5:D7"/>
    <mergeCell ref="E5:H7"/>
    <mergeCell ref="C9:E9"/>
    <mergeCell ref="F9:H9"/>
    <mergeCell ref="I9:K9"/>
    <mergeCell ref="O2:Q3"/>
    <mergeCell ref="F1:L1"/>
    <mergeCell ref="M2:N3"/>
    <mergeCell ref="I5:J7"/>
    <mergeCell ref="K5:M7"/>
    <mergeCell ref="N5:N7"/>
    <mergeCell ref="O5:P7"/>
    <mergeCell ref="L9:N9"/>
    <mergeCell ref="O9:Q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scale="87" firstPageNumber="12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E8A51-13CC-4CF4-B7C0-B8E0CDB9BC05}">
  <sheetPr>
    <pageSetUpPr fitToPage="1"/>
  </sheetPr>
  <dimension ref="A1:T61"/>
  <sheetViews>
    <sheetView showZeros="0" topLeftCell="A13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20" ht="24" customHeight="1" x14ac:dyDescent="0.35">
      <c r="A1" s="31" t="s">
        <v>40</v>
      </c>
      <c r="B1" s="93" t="s">
        <v>403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20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20" ht="6.65" customHeight="1" thickBot="1" x14ac:dyDescent="0.25">
      <c r="M3" s="153"/>
      <c r="N3" s="153"/>
      <c r="O3" s="131"/>
      <c r="P3" s="131"/>
      <c r="Q3" s="131"/>
    </row>
    <row r="4" spans="1:20" ht="12.75" customHeight="1" x14ac:dyDescent="0.2">
      <c r="A4" s="164" t="s">
        <v>29</v>
      </c>
      <c r="B4" s="165"/>
      <c r="C4" s="165"/>
      <c r="D4" s="166"/>
      <c r="E4" s="167" t="s">
        <v>28</v>
      </c>
      <c r="F4" s="165"/>
      <c r="G4" s="165"/>
      <c r="H4" s="166"/>
      <c r="I4" s="150" t="s">
        <v>27</v>
      </c>
      <c r="J4" s="150"/>
      <c r="K4" s="150" t="s">
        <v>26</v>
      </c>
      <c r="L4" s="150"/>
      <c r="M4" s="150"/>
      <c r="N4" s="27" t="s">
        <v>25</v>
      </c>
      <c r="O4" s="150" t="s">
        <v>24</v>
      </c>
      <c r="P4" s="150"/>
      <c r="Q4" s="150"/>
      <c r="R4" s="150" t="s">
        <v>23</v>
      </c>
      <c r="S4" s="150"/>
      <c r="T4" s="26" t="s">
        <v>22</v>
      </c>
    </row>
    <row r="5" spans="1:20" ht="12.75" customHeight="1" x14ac:dyDescent="0.2">
      <c r="A5" s="168"/>
      <c r="B5" s="138"/>
      <c r="C5" s="138"/>
      <c r="D5" s="139"/>
      <c r="E5" s="137"/>
      <c r="F5" s="138"/>
      <c r="G5" s="138"/>
      <c r="H5" s="139"/>
      <c r="I5" s="146"/>
      <c r="J5" s="146"/>
      <c r="K5" s="137" t="s">
        <v>21</v>
      </c>
      <c r="L5" s="138"/>
      <c r="M5" s="139"/>
      <c r="N5" s="146"/>
      <c r="O5" s="163">
        <f>築上郡・豊前市!L5</f>
        <v>0</v>
      </c>
      <c r="P5" s="157"/>
      <c r="Q5" s="25"/>
      <c r="R5" s="146"/>
      <c r="S5" s="146"/>
      <c r="T5" s="154"/>
    </row>
    <row r="6" spans="1:20" ht="12.75" customHeight="1" x14ac:dyDescent="0.2">
      <c r="A6" s="169"/>
      <c r="B6" s="141"/>
      <c r="C6" s="141"/>
      <c r="D6" s="142"/>
      <c r="E6" s="140"/>
      <c r="F6" s="141"/>
      <c r="G6" s="141"/>
      <c r="H6" s="142"/>
      <c r="I6" s="146"/>
      <c r="J6" s="146"/>
      <c r="K6" s="140"/>
      <c r="L6" s="141"/>
      <c r="M6" s="142"/>
      <c r="N6" s="146"/>
      <c r="O6" s="158"/>
      <c r="P6" s="159"/>
      <c r="Q6" s="142" t="s">
        <v>20</v>
      </c>
      <c r="R6" s="146"/>
      <c r="S6" s="146"/>
      <c r="T6" s="154"/>
    </row>
    <row r="7" spans="1:20" ht="12.75" customHeight="1" thickBot="1" x14ac:dyDescent="0.25">
      <c r="A7" s="170"/>
      <c r="B7" s="144"/>
      <c r="C7" s="144"/>
      <c r="D7" s="145"/>
      <c r="E7" s="143"/>
      <c r="F7" s="144"/>
      <c r="G7" s="144"/>
      <c r="H7" s="145"/>
      <c r="I7" s="147"/>
      <c r="J7" s="147"/>
      <c r="K7" s="143"/>
      <c r="L7" s="144"/>
      <c r="M7" s="145"/>
      <c r="N7" s="147"/>
      <c r="O7" s="160"/>
      <c r="P7" s="161"/>
      <c r="Q7" s="145"/>
      <c r="R7" s="147"/>
      <c r="S7" s="147"/>
      <c r="T7" s="155"/>
    </row>
    <row r="8" spans="1:20" ht="8.15" customHeight="1" x14ac:dyDescent="0.2"/>
    <row r="9" spans="1:20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  <c r="R9" s="136" t="s">
        <v>114</v>
      </c>
      <c r="S9" s="136"/>
      <c r="T9" s="136"/>
    </row>
    <row r="10" spans="1:20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  <c r="R10" s="136" t="s">
        <v>115</v>
      </c>
      <c r="S10" s="136"/>
      <c r="T10" s="136"/>
    </row>
    <row r="11" spans="1:20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  <c r="R11" s="19" t="s">
        <v>39</v>
      </c>
      <c r="S11" s="19" t="s">
        <v>38</v>
      </c>
      <c r="T11" s="19" t="s">
        <v>37</v>
      </c>
    </row>
    <row r="12" spans="1:20" ht="12" customHeight="1" x14ac:dyDescent="0.2">
      <c r="A12" s="18" t="s">
        <v>86</v>
      </c>
      <c r="B12" s="17">
        <v>41</v>
      </c>
      <c r="C12" s="50" t="s">
        <v>860</v>
      </c>
      <c r="D12" s="101">
        <v>900</v>
      </c>
      <c r="E12" s="104"/>
      <c r="F12" s="50" t="s">
        <v>861</v>
      </c>
      <c r="G12" s="101">
        <v>1050</v>
      </c>
      <c r="H12" s="105"/>
      <c r="I12" s="50" t="s">
        <v>860</v>
      </c>
      <c r="J12" s="101">
        <v>1700</v>
      </c>
      <c r="K12" s="104"/>
      <c r="L12" s="50" t="s">
        <v>862</v>
      </c>
      <c r="M12" s="101">
        <v>1000</v>
      </c>
      <c r="N12" s="104"/>
      <c r="O12" s="50" t="s">
        <v>860</v>
      </c>
      <c r="P12" s="50">
        <v>180</v>
      </c>
      <c r="Q12" s="104"/>
      <c r="R12" s="50" t="s">
        <v>216</v>
      </c>
      <c r="S12" s="50">
        <v>200</v>
      </c>
      <c r="T12" s="3"/>
    </row>
    <row r="13" spans="1:20" ht="12" customHeight="1" x14ac:dyDescent="0.2">
      <c r="A13" s="8"/>
      <c r="B13" s="7"/>
      <c r="C13" s="50" t="s">
        <v>863</v>
      </c>
      <c r="D13" s="50">
        <v>730</v>
      </c>
      <c r="E13" s="104"/>
      <c r="F13" s="50" t="s">
        <v>864</v>
      </c>
      <c r="G13" s="50">
        <v>500</v>
      </c>
      <c r="H13" s="105"/>
      <c r="I13" s="50" t="s">
        <v>863</v>
      </c>
      <c r="J13" s="50">
        <v>600</v>
      </c>
      <c r="K13" s="104"/>
      <c r="L13" s="50" t="s">
        <v>865</v>
      </c>
      <c r="M13" s="50">
        <v>730</v>
      </c>
      <c r="N13" s="104"/>
      <c r="O13" s="50" t="s">
        <v>220</v>
      </c>
      <c r="P13" s="50">
        <v>10</v>
      </c>
      <c r="Q13" s="104"/>
      <c r="R13" s="50" t="s">
        <v>214</v>
      </c>
      <c r="S13" s="50">
        <v>100</v>
      </c>
      <c r="T13" s="3"/>
    </row>
    <row r="14" spans="1:20" ht="12" customHeight="1" x14ac:dyDescent="0.2">
      <c r="A14" s="8"/>
      <c r="B14" s="7"/>
      <c r="C14" s="50" t="s">
        <v>866</v>
      </c>
      <c r="D14" s="50">
        <v>640</v>
      </c>
      <c r="E14" s="104"/>
      <c r="F14" s="50"/>
      <c r="G14" s="50"/>
      <c r="H14" s="105"/>
      <c r="I14" s="50"/>
      <c r="J14" s="50"/>
      <c r="K14" s="104"/>
      <c r="L14" s="50" t="s">
        <v>867</v>
      </c>
      <c r="M14" s="101">
        <v>1200</v>
      </c>
      <c r="N14" s="104"/>
      <c r="O14" s="50" t="s">
        <v>863</v>
      </c>
      <c r="P14" s="50">
        <v>70</v>
      </c>
      <c r="Q14" s="104"/>
      <c r="R14" s="50" t="s">
        <v>215</v>
      </c>
      <c r="S14" s="50">
        <v>100</v>
      </c>
      <c r="T14" s="3"/>
    </row>
    <row r="15" spans="1:20" ht="12" customHeight="1" x14ac:dyDescent="0.2">
      <c r="A15" s="8"/>
      <c r="B15" s="7"/>
      <c r="C15" s="50"/>
      <c r="D15" s="50"/>
      <c r="E15" s="104"/>
      <c r="F15" s="50"/>
      <c r="G15" s="50"/>
      <c r="H15" s="105"/>
      <c r="I15" s="50"/>
      <c r="J15" s="50"/>
      <c r="K15" s="104"/>
      <c r="L15" s="50" t="s">
        <v>868</v>
      </c>
      <c r="M15" s="101">
        <v>1400</v>
      </c>
      <c r="N15" s="104"/>
      <c r="O15" s="50" t="s">
        <v>866</v>
      </c>
      <c r="P15" s="50">
        <v>60</v>
      </c>
      <c r="Q15" s="104"/>
      <c r="R15" s="50" t="s">
        <v>217</v>
      </c>
      <c r="S15" s="50">
        <v>200</v>
      </c>
      <c r="T15" s="3"/>
    </row>
    <row r="16" spans="1:20" ht="12" customHeight="1" x14ac:dyDescent="0.2">
      <c r="A16" s="8"/>
      <c r="B16" s="7"/>
      <c r="C16" s="50"/>
      <c r="D16" s="50"/>
      <c r="E16" s="104"/>
      <c r="F16" s="50"/>
      <c r="G16" s="50"/>
      <c r="H16" s="105"/>
      <c r="I16" s="50"/>
      <c r="J16" s="50"/>
      <c r="K16" s="104"/>
      <c r="L16" s="50"/>
      <c r="M16" s="50"/>
      <c r="N16" s="104"/>
      <c r="O16" s="50"/>
      <c r="P16" s="50"/>
      <c r="Q16" s="104"/>
      <c r="R16" s="50" t="s">
        <v>218</v>
      </c>
      <c r="S16" s="50">
        <v>100</v>
      </c>
      <c r="T16" s="3"/>
    </row>
    <row r="17" spans="1:20" ht="12" customHeight="1" x14ac:dyDescent="0.2">
      <c r="A17" s="8"/>
      <c r="B17" s="7"/>
      <c r="C17" s="50"/>
      <c r="D17" s="50"/>
      <c r="E17" s="104"/>
      <c r="F17" s="50"/>
      <c r="G17" s="50"/>
      <c r="H17" s="105"/>
      <c r="I17" s="50"/>
      <c r="J17" s="50"/>
      <c r="K17" s="104"/>
      <c r="L17" s="50"/>
      <c r="M17" s="50"/>
      <c r="N17" s="104"/>
      <c r="O17" s="50"/>
      <c r="P17" s="50"/>
      <c r="Q17" s="104"/>
      <c r="R17" s="50" t="s">
        <v>219</v>
      </c>
      <c r="S17" s="50">
        <v>600</v>
      </c>
      <c r="T17" s="3"/>
    </row>
    <row r="18" spans="1:20" ht="12" customHeight="1" x14ac:dyDescent="0.2">
      <c r="A18" s="8"/>
      <c r="B18" s="7"/>
      <c r="C18" s="50"/>
      <c r="D18" s="50"/>
      <c r="E18" s="104"/>
      <c r="F18" s="50"/>
      <c r="G18" s="50"/>
      <c r="H18" s="105"/>
      <c r="I18" s="50"/>
      <c r="J18" s="50"/>
      <c r="K18" s="104"/>
      <c r="L18" s="50"/>
      <c r="M18" s="50"/>
      <c r="N18" s="104"/>
      <c r="O18" s="50"/>
      <c r="P18" s="50"/>
      <c r="Q18" s="104"/>
      <c r="R18" s="50" t="s">
        <v>220</v>
      </c>
      <c r="S18" s="50">
        <v>200</v>
      </c>
      <c r="T18" s="3"/>
    </row>
    <row r="19" spans="1:20" ht="12" customHeight="1" x14ac:dyDescent="0.2">
      <c r="A19" s="8"/>
      <c r="B19" s="7"/>
      <c r="C19" s="3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2" customHeight="1" x14ac:dyDescent="0.2">
      <c r="A20" s="8"/>
      <c r="B20" s="7"/>
      <c r="C20" s="3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2" customHeight="1" x14ac:dyDescent="0.2">
      <c r="A21" s="8"/>
      <c r="B21" s="7"/>
      <c r="C21" s="3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2" customHeight="1" x14ac:dyDescent="0.2">
      <c r="A22" s="8"/>
      <c r="B22" s="7"/>
      <c r="C22" s="3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2" customHeight="1" x14ac:dyDescent="0.2">
      <c r="A23" s="8"/>
      <c r="B23" s="7"/>
      <c r="C23" s="3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2" customHeight="1" x14ac:dyDescent="0.2">
      <c r="A24" s="8"/>
      <c r="B24" s="7"/>
      <c r="C24" s="3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2" customHeight="1" x14ac:dyDescent="0.2">
      <c r="A25" s="8"/>
      <c r="B25" s="7"/>
      <c r="C25" s="3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2" customHeight="1" x14ac:dyDescent="0.2">
      <c r="A26" s="8"/>
      <c r="B26" s="7"/>
      <c r="C26" s="3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2" customHeight="1" x14ac:dyDescent="0.2">
      <c r="A27" s="8"/>
      <c r="B27" s="7"/>
      <c r="C27" s="3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2" customHeight="1" x14ac:dyDescent="0.2">
      <c r="A28" s="8"/>
      <c r="B28" s="7"/>
      <c r="C28" s="3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>
        <v>0</v>
      </c>
      <c r="R28" s="3"/>
      <c r="S28" s="3"/>
      <c r="T28" s="3">
        <v>0</v>
      </c>
    </row>
    <row r="29" spans="1:20" ht="12" customHeight="1" x14ac:dyDescent="0.2">
      <c r="A29" s="8"/>
      <c r="B29" s="7"/>
      <c r="C29" s="3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2" customHeight="1" x14ac:dyDescent="0.2">
      <c r="A30" s="16" t="s">
        <v>2</v>
      </c>
      <c r="B30" s="7">
        <f>D32+G32+J32+M32+P32+S32</f>
        <v>12270</v>
      </c>
      <c r="C30" s="3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2" customHeight="1" x14ac:dyDescent="0.2">
      <c r="A31" s="8"/>
      <c r="B31" s="7"/>
      <c r="C31" s="3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2" customHeight="1" thickBot="1" x14ac:dyDescent="0.25">
      <c r="A32" s="15" t="s">
        <v>1</v>
      </c>
      <c r="B32" s="14">
        <f>E32+H32+K32+N32+Q32+T32</f>
        <v>0</v>
      </c>
      <c r="C32" s="56" t="s">
        <v>32</v>
      </c>
      <c r="D32" s="12">
        <f>SUM(D12:D31)</f>
        <v>2270</v>
      </c>
      <c r="E32" s="12">
        <f>SUM(E12:E31)</f>
        <v>0</v>
      </c>
      <c r="F32" s="13" t="s">
        <v>32</v>
      </c>
      <c r="G32" s="12">
        <f>SUM(G12:G31)</f>
        <v>1550</v>
      </c>
      <c r="H32" s="12">
        <f>SUM(H12:H31)</f>
        <v>0</v>
      </c>
      <c r="I32" s="13" t="s">
        <v>32</v>
      </c>
      <c r="J32" s="12">
        <f>SUM(J12:J31)</f>
        <v>2300</v>
      </c>
      <c r="K32" s="12">
        <f>SUM(K12:K31)</f>
        <v>0</v>
      </c>
      <c r="L32" s="13" t="s">
        <v>32</v>
      </c>
      <c r="M32" s="12">
        <f>SUM(M12:M31)</f>
        <v>4330</v>
      </c>
      <c r="N32" s="12">
        <f>SUM(N12:N31)</f>
        <v>0</v>
      </c>
      <c r="O32" s="13" t="s">
        <v>32</v>
      </c>
      <c r="P32" s="12">
        <f>SUM(P12:P31)</f>
        <v>320</v>
      </c>
      <c r="Q32" s="12">
        <f>SUM(Q12:Q31)</f>
        <v>0</v>
      </c>
      <c r="R32" s="13" t="s">
        <v>32</v>
      </c>
      <c r="S32" s="12">
        <f>SUM(S12:S31)</f>
        <v>1500</v>
      </c>
      <c r="T32" s="12">
        <f>SUM(T12:T31)</f>
        <v>0</v>
      </c>
    </row>
    <row r="33" spans="1:20" ht="12" customHeight="1" x14ac:dyDescent="0.2">
      <c r="A33" s="8"/>
      <c r="B33" s="7"/>
      <c r="C33" s="57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2" customHeight="1" x14ac:dyDescent="0.2">
      <c r="A34" s="8" t="s">
        <v>87</v>
      </c>
      <c r="B34" s="7">
        <v>42</v>
      </c>
      <c r="C34" s="50" t="s">
        <v>221</v>
      </c>
      <c r="D34" s="101">
        <v>1100</v>
      </c>
      <c r="E34" s="104"/>
      <c r="F34" s="50" t="s">
        <v>869</v>
      </c>
      <c r="G34" s="50">
        <v>490</v>
      </c>
      <c r="H34" s="105"/>
      <c r="I34" s="50" t="s">
        <v>221</v>
      </c>
      <c r="J34" s="101">
        <v>1670</v>
      </c>
      <c r="K34" s="104"/>
      <c r="L34" s="50" t="s">
        <v>870</v>
      </c>
      <c r="M34" s="50">
        <v>760</v>
      </c>
      <c r="N34" s="104"/>
      <c r="O34" s="50" t="s">
        <v>221</v>
      </c>
      <c r="P34" s="50">
        <v>50</v>
      </c>
      <c r="Q34" s="104"/>
      <c r="R34" s="50" t="s">
        <v>221</v>
      </c>
      <c r="S34" s="50">
        <v>300</v>
      </c>
      <c r="T34" s="3"/>
    </row>
    <row r="35" spans="1:20" ht="12" customHeight="1" x14ac:dyDescent="0.2">
      <c r="A35" s="8"/>
      <c r="B35" s="7"/>
      <c r="C35" s="50" t="s">
        <v>871</v>
      </c>
      <c r="D35" s="50">
        <v>110</v>
      </c>
      <c r="E35" s="104"/>
      <c r="F35" s="50" t="s">
        <v>872</v>
      </c>
      <c r="G35" s="50">
        <v>700</v>
      </c>
      <c r="H35" s="105"/>
      <c r="I35" s="50" t="s">
        <v>873</v>
      </c>
      <c r="J35" s="101">
        <v>900</v>
      </c>
      <c r="K35" s="104"/>
      <c r="L35" s="50" t="s">
        <v>874</v>
      </c>
      <c r="M35" s="50">
        <v>420</v>
      </c>
      <c r="N35" s="104"/>
      <c r="O35" s="50" t="s">
        <v>869</v>
      </c>
      <c r="P35" s="50">
        <v>70</v>
      </c>
      <c r="Q35" s="104"/>
      <c r="R35" s="50" t="s">
        <v>222</v>
      </c>
      <c r="S35" s="50">
        <v>100</v>
      </c>
      <c r="T35" s="3"/>
    </row>
    <row r="36" spans="1:20" ht="12" customHeight="1" x14ac:dyDescent="0.2">
      <c r="A36" s="8"/>
      <c r="B36" s="7"/>
      <c r="C36" s="50" t="s">
        <v>875</v>
      </c>
      <c r="D36" s="101">
        <v>1140</v>
      </c>
      <c r="E36" s="104"/>
      <c r="F36" s="50" t="s">
        <v>876</v>
      </c>
      <c r="G36" s="50">
        <v>330</v>
      </c>
      <c r="H36" s="105"/>
      <c r="I36" s="50" t="s">
        <v>877</v>
      </c>
      <c r="J36" s="101">
        <v>1800</v>
      </c>
      <c r="K36" s="104"/>
      <c r="L36" s="50" t="s">
        <v>878</v>
      </c>
      <c r="M36" s="50">
        <v>610</v>
      </c>
      <c r="N36" s="104"/>
      <c r="O36" s="50" t="s">
        <v>879</v>
      </c>
      <c r="P36" s="50">
        <v>20</v>
      </c>
      <c r="Q36" s="104"/>
      <c r="R36" s="50" t="s">
        <v>223</v>
      </c>
      <c r="S36" s="50">
        <v>300</v>
      </c>
      <c r="T36" s="3"/>
    </row>
    <row r="37" spans="1:20" ht="12" customHeight="1" x14ac:dyDescent="0.2">
      <c r="A37" s="8"/>
      <c r="B37" s="7"/>
      <c r="C37" s="50" t="s">
        <v>224</v>
      </c>
      <c r="D37" s="101">
        <v>1240</v>
      </c>
      <c r="E37" s="104"/>
      <c r="F37" s="50" t="s">
        <v>224</v>
      </c>
      <c r="G37" s="101">
        <v>1300</v>
      </c>
      <c r="H37" s="105"/>
      <c r="I37" s="50" t="s">
        <v>880</v>
      </c>
      <c r="J37" s="101">
        <v>900</v>
      </c>
      <c r="K37" s="104"/>
      <c r="L37" s="50" t="s">
        <v>881</v>
      </c>
      <c r="M37" s="101">
        <v>2440</v>
      </c>
      <c r="N37" s="104"/>
      <c r="O37" s="50" t="s">
        <v>882</v>
      </c>
      <c r="P37" s="50">
        <v>50</v>
      </c>
      <c r="Q37" s="104"/>
      <c r="R37" s="50" t="s">
        <v>482</v>
      </c>
      <c r="S37" s="50">
        <v>100</v>
      </c>
      <c r="T37" s="3"/>
    </row>
    <row r="38" spans="1:20" ht="12" customHeight="1" x14ac:dyDescent="0.2">
      <c r="A38" s="8"/>
      <c r="B38" s="7"/>
      <c r="C38" s="50" t="s">
        <v>883</v>
      </c>
      <c r="D38" s="50">
        <v>220</v>
      </c>
      <c r="E38" s="104"/>
      <c r="F38" s="50"/>
      <c r="G38" s="50"/>
      <c r="H38" s="105"/>
      <c r="I38" s="50" t="s">
        <v>884</v>
      </c>
      <c r="J38" s="50">
        <v>120</v>
      </c>
      <c r="K38" s="104"/>
      <c r="L38" s="50" t="s">
        <v>885</v>
      </c>
      <c r="M38" s="50">
        <v>410</v>
      </c>
      <c r="N38" s="104"/>
      <c r="O38" s="50" t="s">
        <v>224</v>
      </c>
      <c r="P38" s="50">
        <v>220</v>
      </c>
      <c r="Q38" s="104"/>
      <c r="R38" s="50" t="s">
        <v>483</v>
      </c>
      <c r="S38" s="50">
        <v>300</v>
      </c>
      <c r="T38" s="3"/>
    </row>
    <row r="39" spans="1:20" ht="12" customHeight="1" x14ac:dyDescent="0.2">
      <c r="A39" s="8"/>
      <c r="B39" s="7"/>
      <c r="C39" s="50"/>
      <c r="D39" s="50"/>
      <c r="E39" s="104"/>
      <c r="F39" s="50"/>
      <c r="G39" s="50"/>
      <c r="H39" s="105"/>
      <c r="I39" s="50"/>
      <c r="J39" s="50"/>
      <c r="K39" s="104"/>
      <c r="L39" s="50"/>
      <c r="M39" s="50"/>
      <c r="N39" s="104"/>
      <c r="O39" s="50" t="s">
        <v>883</v>
      </c>
      <c r="P39" s="50">
        <v>30</v>
      </c>
      <c r="Q39" s="104"/>
      <c r="R39" s="50" t="s">
        <v>224</v>
      </c>
      <c r="S39" s="50">
        <v>700</v>
      </c>
      <c r="T39" s="3"/>
    </row>
    <row r="40" spans="1:20" ht="12" customHeight="1" x14ac:dyDescent="0.2">
      <c r="A40" s="8"/>
      <c r="B40" s="7"/>
      <c r="C40" s="50"/>
      <c r="D40" s="50"/>
      <c r="E40" s="104"/>
      <c r="F40" s="50"/>
      <c r="G40" s="50"/>
      <c r="H40" s="105"/>
      <c r="I40" s="50"/>
      <c r="J40" s="50"/>
      <c r="K40" s="104"/>
      <c r="L40" s="50"/>
      <c r="M40" s="50"/>
      <c r="N40" s="104"/>
      <c r="O40" s="50"/>
      <c r="P40" s="50"/>
      <c r="Q40" s="104"/>
      <c r="R40" s="50" t="s">
        <v>225</v>
      </c>
      <c r="S40" s="50">
        <v>90</v>
      </c>
      <c r="T40" s="3"/>
    </row>
    <row r="41" spans="1:20" ht="12" customHeight="1" x14ac:dyDescent="0.2">
      <c r="A41" s="8"/>
      <c r="B41" s="7"/>
      <c r="C41" s="3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 t="s">
        <v>226</v>
      </c>
      <c r="S41" s="3">
        <v>400</v>
      </c>
      <c r="T41" s="3"/>
    </row>
    <row r="42" spans="1:20" ht="12" customHeight="1" x14ac:dyDescent="0.2">
      <c r="A42" s="8"/>
      <c r="B42" s="7"/>
      <c r="C42" s="3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 t="s">
        <v>498</v>
      </c>
      <c r="S42" s="3">
        <v>50</v>
      </c>
      <c r="T42" s="3"/>
    </row>
    <row r="43" spans="1:20" ht="12" customHeight="1" x14ac:dyDescent="0.2">
      <c r="A43" s="8"/>
      <c r="B43" s="7"/>
      <c r="C43" s="3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2" customHeight="1" x14ac:dyDescent="0.2">
      <c r="A44" s="8"/>
      <c r="B44" s="7"/>
      <c r="C44" s="3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2" customHeight="1" x14ac:dyDescent="0.2">
      <c r="A45" s="8"/>
      <c r="B45" s="7"/>
      <c r="C45" s="3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2" customHeight="1" x14ac:dyDescent="0.2">
      <c r="A46" s="8"/>
      <c r="B46" s="7"/>
      <c r="C46" s="3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2" customHeight="1" x14ac:dyDescent="0.2">
      <c r="A47" s="8"/>
      <c r="B47" s="7"/>
      <c r="C47" s="3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2" customHeight="1" x14ac:dyDescent="0.2">
      <c r="A48" s="8"/>
      <c r="B48" s="7"/>
      <c r="C48" s="3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2" customHeight="1" x14ac:dyDescent="0.2">
      <c r="A49" s="8"/>
      <c r="B49" s="7"/>
      <c r="C49" s="3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2" customHeight="1" x14ac:dyDescent="0.2">
      <c r="A50" s="8"/>
      <c r="B50" s="7"/>
      <c r="C50" s="3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2" customHeight="1" x14ac:dyDescent="0.2">
      <c r="A51" s="16" t="s">
        <v>2</v>
      </c>
      <c r="B51" s="7">
        <f>D53+G53+J53+M53+P53+S53</f>
        <v>19440</v>
      </c>
      <c r="C51" s="3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2" customHeight="1" x14ac:dyDescent="0.2">
      <c r="A52" s="8"/>
      <c r="B52" s="7"/>
      <c r="C52" s="3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2" customHeight="1" thickBot="1" x14ac:dyDescent="0.25">
      <c r="A53" s="15" t="s">
        <v>1</v>
      </c>
      <c r="B53" s="14">
        <f>E53+H53+K53+N53+Q53+T53</f>
        <v>0</v>
      </c>
      <c r="C53" s="13" t="s">
        <v>32</v>
      </c>
      <c r="D53" s="12">
        <f>SUM(D34:D52)</f>
        <v>3810</v>
      </c>
      <c r="E53" s="12">
        <f>SUM(E34:E52)</f>
        <v>0</v>
      </c>
      <c r="F53" s="13" t="s">
        <v>32</v>
      </c>
      <c r="G53" s="12">
        <f>SUM(G34:G52)</f>
        <v>2820</v>
      </c>
      <c r="H53" s="12">
        <f>SUM(H34:H52)</f>
        <v>0</v>
      </c>
      <c r="I53" s="13" t="s">
        <v>32</v>
      </c>
      <c r="J53" s="12">
        <f>SUM(J34:J52)</f>
        <v>5390</v>
      </c>
      <c r="K53" s="12">
        <f>SUM(K34:K52)</f>
        <v>0</v>
      </c>
      <c r="L53" s="13" t="s">
        <v>32</v>
      </c>
      <c r="M53" s="12">
        <f>SUM(M34:M52)</f>
        <v>4640</v>
      </c>
      <c r="N53" s="12">
        <f>SUM(N34:N52)</f>
        <v>0</v>
      </c>
      <c r="O53" s="13" t="s">
        <v>32</v>
      </c>
      <c r="P53" s="12">
        <f>SUM(P34:P52)</f>
        <v>440</v>
      </c>
      <c r="Q53" s="12">
        <f>SUM(Q34:Q52)</f>
        <v>0</v>
      </c>
      <c r="R53" s="13" t="s">
        <v>32</v>
      </c>
      <c r="S53" s="12">
        <f>SUM(S34:S52)</f>
        <v>2340</v>
      </c>
      <c r="T53" s="12">
        <f>SUM(T34:T52)</f>
        <v>0</v>
      </c>
    </row>
    <row r="54" spans="1:20" ht="12" customHeight="1" x14ac:dyDescent="0.2">
      <c r="A54" s="8"/>
      <c r="B54" s="7"/>
      <c r="C54" s="57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2" customHeight="1" x14ac:dyDescent="0.2">
      <c r="A55" s="8"/>
      <c r="B55" s="7"/>
      <c r="C55" s="35"/>
      <c r="D55" s="4"/>
      <c r="E55" s="3"/>
      <c r="F55" s="3"/>
      <c r="G55" s="3"/>
      <c r="H55" s="3"/>
      <c r="I55" s="3"/>
      <c r="J55" s="4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2" customHeight="1" x14ac:dyDescent="0.2">
      <c r="A56" s="8"/>
      <c r="B56" s="7"/>
      <c r="C56" s="35"/>
      <c r="D56" s="4"/>
      <c r="E56" s="3"/>
      <c r="F56" s="3"/>
      <c r="G56" s="4"/>
      <c r="H56" s="3"/>
      <c r="I56" s="3"/>
      <c r="J56" s="4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2" customHeight="1" x14ac:dyDescent="0.2">
      <c r="A57" s="8"/>
      <c r="B57" s="7"/>
      <c r="C57" s="35"/>
      <c r="D57" s="4"/>
      <c r="E57" s="3"/>
      <c r="F57" s="3"/>
      <c r="G57" s="4"/>
      <c r="H57" s="3"/>
      <c r="I57" s="3"/>
      <c r="J57" s="4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2" customHeight="1" x14ac:dyDescent="0.2">
      <c r="A58" s="8"/>
      <c r="B58" s="7"/>
      <c r="C58" s="35"/>
      <c r="D58" s="4"/>
      <c r="E58" s="3"/>
      <c r="F58" s="3"/>
      <c r="G58" s="4"/>
      <c r="H58" s="3"/>
      <c r="I58" s="3"/>
      <c r="J58" s="4"/>
      <c r="K58" s="3"/>
      <c r="L58" s="3"/>
      <c r="M58" s="3"/>
      <c r="N58" s="3"/>
      <c r="O58" s="3"/>
      <c r="P58" s="4"/>
      <c r="Q58" s="3"/>
      <c r="R58" s="3"/>
      <c r="S58" s="4"/>
      <c r="T58" s="3"/>
    </row>
    <row r="59" spans="1:20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  <c r="R59" s="3"/>
      <c r="S59" s="4"/>
      <c r="T59" s="3"/>
    </row>
    <row r="60" spans="1:20" ht="12" customHeight="1" x14ac:dyDescent="0.2">
      <c r="A60" s="6"/>
      <c r="B60" s="5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  <c r="R60" s="3"/>
      <c r="S60" s="4"/>
      <c r="T60" s="3"/>
    </row>
    <row r="61" spans="1:20" x14ac:dyDescent="0.2">
      <c r="C61" s="34" t="s">
        <v>88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</sheetData>
  <mergeCells count="30">
    <mergeCell ref="T5:T7"/>
    <mergeCell ref="Q6:Q7"/>
    <mergeCell ref="R9:T9"/>
    <mergeCell ref="R10:T10"/>
    <mergeCell ref="A4:D4"/>
    <mergeCell ref="E4:H4"/>
    <mergeCell ref="I4:J4"/>
    <mergeCell ref="K4:M4"/>
    <mergeCell ref="O4:Q4"/>
    <mergeCell ref="R5:S7"/>
    <mergeCell ref="R4:S4"/>
    <mergeCell ref="A5:D7"/>
    <mergeCell ref="E5:H7"/>
    <mergeCell ref="C9:E9"/>
    <mergeCell ref="F9:H9"/>
    <mergeCell ref="I9:K9"/>
    <mergeCell ref="O2:Q3"/>
    <mergeCell ref="F1:L1"/>
    <mergeCell ref="M2:N3"/>
    <mergeCell ref="I5:J7"/>
    <mergeCell ref="K5:M7"/>
    <mergeCell ref="N5:N7"/>
    <mergeCell ref="O5:P7"/>
    <mergeCell ref="L9:N9"/>
    <mergeCell ref="O9:Q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scale="87" firstPageNumber="13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85EAD-400C-4F49-8C3B-97B41F809F47}">
  <dimension ref="A1:Q61"/>
  <sheetViews>
    <sheetView showZeros="0" topLeftCell="A24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17" ht="24" customHeight="1" x14ac:dyDescent="0.35">
      <c r="A1" s="31" t="s">
        <v>40</v>
      </c>
      <c r="B1" s="93" t="s">
        <v>403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17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17" ht="6.65" customHeight="1" thickBot="1" x14ac:dyDescent="0.25">
      <c r="M3" s="153"/>
      <c r="N3" s="153"/>
      <c r="O3" s="131"/>
      <c r="P3" s="131"/>
      <c r="Q3" s="131"/>
    </row>
    <row r="4" spans="1:17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17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築上郡・豊前市!L5</f>
        <v>0</v>
      </c>
      <c r="M5" s="157"/>
      <c r="N5" s="25"/>
      <c r="O5" s="146"/>
      <c r="P5" s="146"/>
      <c r="Q5" s="154"/>
    </row>
    <row r="6" spans="1:17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</row>
    <row r="7" spans="1:17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17" ht="8.15" customHeight="1" x14ac:dyDescent="0.2"/>
    <row r="9" spans="1:17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</row>
    <row r="10" spans="1:17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</row>
    <row r="11" spans="1:17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</row>
    <row r="12" spans="1:17" ht="12" customHeight="1" x14ac:dyDescent="0.2">
      <c r="A12" s="18" t="s">
        <v>89</v>
      </c>
      <c r="B12" s="17">
        <v>43</v>
      </c>
      <c r="C12" s="3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3"/>
    </row>
    <row r="13" spans="1:17" ht="12" customHeight="1" x14ac:dyDescent="0.2">
      <c r="A13" s="8"/>
      <c r="B13" s="7"/>
      <c r="C13" s="50"/>
      <c r="D13" s="50"/>
      <c r="E13" s="104"/>
      <c r="F13" s="50" t="s">
        <v>886</v>
      </c>
      <c r="G13" s="50">
        <v>320</v>
      </c>
      <c r="H13" s="105"/>
      <c r="I13" s="50"/>
      <c r="J13" s="50"/>
      <c r="K13" s="104"/>
      <c r="L13" s="50"/>
      <c r="M13" s="50"/>
      <c r="N13" s="104"/>
      <c r="O13" s="50"/>
      <c r="P13" s="50"/>
      <c r="Q13" s="104"/>
    </row>
    <row r="14" spans="1:17" ht="12" customHeight="1" x14ac:dyDescent="0.2">
      <c r="A14" s="16" t="s">
        <v>2</v>
      </c>
      <c r="B14" s="7">
        <f>D16+G16+J16+M16+P16</f>
        <v>320</v>
      </c>
      <c r="C14" s="3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3"/>
    </row>
    <row r="15" spans="1:17" ht="12" customHeight="1" x14ac:dyDescent="0.2">
      <c r="A15" s="8"/>
      <c r="B15" s="7"/>
      <c r="C15" s="3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3"/>
    </row>
    <row r="16" spans="1:17" ht="12" customHeight="1" thickBot="1" x14ac:dyDescent="0.25">
      <c r="A16" s="15" t="s">
        <v>1</v>
      </c>
      <c r="B16" s="14">
        <f>E16+H16+K16+N16+Q16</f>
        <v>0</v>
      </c>
      <c r="C16" s="56" t="s">
        <v>32</v>
      </c>
      <c r="D16" s="12">
        <f>SUM(D12:D15)</f>
        <v>0</v>
      </c>
      <c r="E16" s="12">
        <f>SUM(E12:E15)</f>
        <v>0</v>
      </c>
      <c r="F16" s="13" t="s">
        <v>32</v>
      </c>
      <c r="G16" s="12">
        <f>SUM(G12:G15)</f>
        <v>320</v>
      </c>
      <c r="H16" s="12">
        <f>SUM(H12:H15)</f>
        <v>0</v>
      </c>
      <c r="I16" s="13" t="s">
        <v>32</v>
      </c>
      <c r="J16" s="12">
        <f>SUM(J12:J15)</f>
        <v>0</v>
      </c>
      <c r="K16" s="12">
        <f>SUM(K12:K15)</f>
        <v>0</v>
      </c>
      <c r="L16" s="13" t="s">
        <v>32</v>
      </c>
      <c r="M16" s="12">
        <f>SUM(M12:M15)</f>
        <v>0</v>
      </c>
      <c r="N16" s="12">
        <f>SUM(N12:N15)</f>
        <v>0</v>
      </c>
      <c r="O16" s="13" t="s">
        <v>32</v>
      </c>
      <c r="P16" s="12">
        <f>SUM(P12:P15)</f>
        <v>0</v>
      </c>
      <c r="Q16" s="12">
        <f>SUM(Q12:Q15)</f>
        <v>0</v>
      </c>
    </row>
    <row r="17" spans="1:17" ht="12" customHeight="1" x14ac:dyDescent="0.2">
      <c r="A17" s="8"/>
      <c r="B17" s="7"/>
      <c r="C17" s="57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3"/>
    </row>
    <row r="18" spans="1:17" ht="12" customHeight="1" x14ac:dyDescent="0.2">
      <c r="A18" s="8" t="s">
        <v>90</v>
      </c>
      <c r="B18" s="7">
        <v>44</v>
      </c>
      <c r="C18" s="50" t="s">
        <v>887</v>
      </c>
      <c r="D18" s="101">
        <v>2210</v>
      </c>
      <c r="E18" s="104"/>
      <c r="F18" s="50" t="s">
        <v>888</v>
      </c>
      <c r="G18" s="50">
        <v>400</v>
      </c>
      <c r="H18" s="105"/>
      <c r="I18" s="50" t="s">
        <v>889</v>
      </c>
      <c r="J18" s="101">
        <v>1500</v>
      </c>
      <c r="K18" s="104"/>
      <c r="L18" s="50" t="s">
        <v>890</v>
      </c>
      <c r="M18" s="101">
        <v>2440</v>
      </c>
      <c r="N18" s="3"/>
      <c r="O18" s="3"/>
      <c r="P18" s="4"/>
      <c r="Q18" s="3"/>
    </row>
    <row r="19" spans="1:17" ht="12" customHeight="1" x14ac:dyDescent="0.2">
      <c r="A19" s="8"/>
      <c r="B19" s="7"/>
      <c r="C19" s="50" t="s">
        <v>891</v>
      </c>
      <c r="D19" s="101">
        <v>1160</v>
      </c>
      <c r="E19" s="104"/>
      <c r="F19" s="50" t="s">
        <v>892</v>
      </c>
      <c r="G19" s="101">
        <v>1800</v>
      </c>
      <c r="H19" s="105"/>
      <c r="I19" s="50"/>
      <c r="J19" s="50"/>
      <c r="K19" s="104"/>
      <c r="L19" s="50" t="s">
        <v>893</v>
      </c>
      <c r="M19" s="50">
        <v>720</v>
      </c>
      <c r="N19" s="3"/>
      <c r="O19" s="3"/>
      <c r="P19" s="4"/>
      <c r="Q19" s="3"/>
    </row>
    <row r="20" spans="1:17" ht="12" customHeight="1" x14ac:dyDescent="0.2">
      <c r="A20" s="8"/>
      <c r="B20" s="7"/>
      <c r="C20" s="50" t="s">
        <v>894</v>
      </c>
      <c r="D20" s="50">
        <v>160</v>
      </c>
      <c r="E20" s="104"/>
      <c r="F20" s="50" t="s">
        <v>895</v>
      </c>
      <c r="G20" s="50">
        <v>590</v>
      </c>
      <c r="H20" s="105"/>
      <c r="I20" s="63"/>
      <c r="J20" s="50"/>
      <c r="K20" s="104"/>
      <c r="L20" s="50" t="s">
        <v>896</v>
      </c>
      <c r="M20" s="50">
        <v>400</v>
      </c>
      <c r="N20" s="3"/>
      <c r="O20" s="3"/>
      <c r="P20" s="4"/>
      <c r="Q20" s="3"/>
    </row>
    <row r="21" spans="1:17" ht="12" customHeight="1" x14ac:dyDescent="0.2">
      <c r="A21" s="8"/>
      <c r="B21" s="7"/>
      <c r="C21" s="50" t="s">
        <v>897</v>
      </c>
      <c r="D21" s="50">
        <v>100</v>
      </c>
      <c r="E21" s="104"/>
      <c r="F21" s="50" t="s">
        <v>898</v>
      </c>
      <c r="G21" s="50">
        <v>460</v>
      </c>
      <c r="H21" s="105"/>
      <c r="I21" s="50"/>
      <c r="J21" s="50"/>
      <c r="K21" s="104"/>
      <c r="L21" s="50" t="s">
        <v>899</v>
      </c>
      <c r="M21" s="101">
        <v>1360</v>
      </c>
      <c r="N21" s="3"/>
      <c r="O21" s="3"/>
      <c r="P21" s="4"/>
      <c r="Q21" s="3"/>
    </row>
    <row r="22" spans="1:17" ht="12" customHeight="1" x14ac:dyDescent="0.2">
      <c r="A22" s="8"/>
      <c r="B22" s="7"/>
      <c r="C22" s="50" t="s">
        <v>900</v>
      </c>
      <c r="D22" s="50">
        <v>290</v>
      </c>
      <c r="E22" s="104"/>
      <c r="F22" s="50" t="s">
        <v>901</v>
      </c>
      <c r="G22" s="50">
        <v>800</v>
      </c>
      <c r="H22" s="105"/>
      <c r="I22" s="50"/>
      <c r="J22" s="50"/>
      <c r="K22" s="104"/>
      <c r="L22" s="50" t="s">
        <v>902</v>
      </c>
      <c r="M22" s="50">
        <v>510</v>
      </c>
      <c r="N22" s="3"/>
      <c r="O22" s="3"/>
      <c r="P22" s="4"/>
      <c r="Q22" s="3"/>
    </row>
    <row r="23" spans="1:17" ht="12" customHeight="1" x14ac:dyDescent="0.2">
      <c r="A23" s="8"/>
      <c r="B23" s="7"/>
      <c r="C23" s="50" t="s">
        <v>903</v>
      </c>
      <c r="D23" s="50">
        <v>30</v>
      </c>
      <c r="E23" s="104"/>
      <c r="F23" s="50"/>
      <c r="G23" s="50"/>
      <c r="H23" s="105"/>
      <c r="I23" s="50"/>
      <c r="J23" s="50"/>
      <c r="K23" s="104"/>
      <c r="L23" s="50" t="s">
        <v>904</v>
      </c>
      <c r="M23" s="101">
        <v>1170</v>
      </c>
      <c r="N23" s="3"/>
      <c r="O23" s="3"/>
      <c r="P23" s="4"/>
      <c r="Q23" s="3"/>
    </row>
    <row r="24" spans="1:17" ht="12" customHeight="1" x14ac:dyDescent="0.2">
      <c r="A24" s="8"/>
      <c r="B24" s="7"/>
      <c r="C24" s="50"/>
      <c r="D24" s="50"/>
      <c r="E24" s="104"/>
      <c r="F24" s="50"/>
      <c r="G24" s="50"/>
      <c r="H24" s="105"/>
      <c r="I24" s="50"/>
      <c r="J24" s="101"/>
      <c r="K24" s="104"/>
      <c r="L24" s="50" t="s">
        <v>905</v>
      </c>
      <c r="M24" s="50">
        <v>550</v>
      </c>
      <c r="N24" s="3"/>
      <c r="O24" s="3"/>
      <c r="P24" s="4"/>
      <c r="Q24" s="3"/>
    </row>
    <row r="25" spans="1:17" ht="12" customHeight="1" x14ac:dyDescent="0.2">
      <c r="A25" s="8"/>
      <c r="B25" s="7"/>
      <c r="C25" s="50"/>
      <c r="D25" s="50"/>
      <c r="E25" s="104"/>
      <c r="F25" s="50"/>
      <c r="G25" s="50"/>
      <c r="H25" s="105"/>
      <c r="I25" s="50"/>
      <c r="J25" s="50"/>
      <c r="K25" s="104"/>
      <c r="L25" s="50" t="s">
        <v>906</v>
      </c>
      <c r="M25" s="50">
        <v>870</v>
      </c>
      <c r="N25" s="3"/>
      <c r="O25" s="3"/>
      <c r="P25" s="4"/>
      <c r="Q25" s="3"/>
    </row>
    <row r="26" spans="1:17" ht="12" customHeight="1" x14ac:dyDescent="0.2">
      <c r="A26" s="8"/>
      <c r="B26" s="7"/>
      <c r="C26" s="50"/>
      <c r="D26" s="50"/>
      <c r="E26" s="104"/>
      <c r="F26" s="50"/>
      <c r="G26" s="50"/>
      <c r="H26" s="105"/>
      <c r="I26" s="50"/>
      <c r="J26" s="50"/>
      <c r="K26" s="104"/>
      <c r="L26" s="50" t="s">
        <v>894</v>
      </c>
      <c r="M26" s="50">
        <v>280</v>
      </c>
      <c r="N26" s="3"/>
      <c r="O26" s="3"/>
      <c r="P26" s="4"/>
      <c r="Q26" s="3"/>
    </row>
    <row r="27" spans="1:17" ht="12" customHeight="1" x14ac:dyDescent="0.2">
      <c r="A27" s="8"/>
      <c r="B27" s="7"/>
      <c r="C27" s="50"/>
      <c r="D27" s="50"/>
      <c r="E27" s="104"/>
      <c r="F27" s="50"/>
      <c r="G27" s="50"/>
      <c r="H27" s="105"/>
      <c r="I27" s="50"/>
      <c r="J27" s="50"/>
      <c r="K27" s="104"/>
      <c r="L27" s="50" t="s">
        <v>907</v>
      </c>
      <c r="M27" s="101">
        <v>1080</v>
      </c>
      <c r="N27" s="3"/>
      <c r="O27" s="3"/>
      <c r="P27" s="4"/>
      <c r="Q27" s="3"/>
    </row>
    <row r="28" spans="1:17" ht="12" customHeight="1" x14ac:dyDescent="0.2">
      <c r="A28" s="8"/>
      <c r="B28" s="7"/>
      <c r="C28" s="50"/>
      <c r="D28" s="50"/>
      <c r="E28" s="104"/>
      <c r="F28" s="50"/>
      <c r="G28" s="50"/>
      <c r="H28" s="105"/>
      <c r="I28" s="50"/>
      <c r="J28" s="50"/>
      <c r="K28" s="104"/>
      <c r="L28" s="50" t="s">
        <v>908</v>
      </c>
      <c r="M28" s="101">
        <v>560</v>
      </c>
      <c r="N28" s="3"/>
      <c r="O28" s="3"/>
      <c r="P28" s="4"/>
      <c r="Q28" s="3"/>
    </row>
    <row r="29" spans="1:17" ht="12" customHeight="1" x14ac:dyDescent="0.2">
      <c r="A29" s="8"/>
      <c r="B29" s="7"/>
      <c r="C29" s="50"/>
      <c r="D29" s="50"/>
      <c r="E29" s="104"/>
      <c r="F29" s="50"/>
      <c r="G29" s="50"/>
      <c r="H29" s="105"/>
      <c r="I29" s="50"/>
      <c r="J29" s="50"/>
      <c r="K29" s="104"/>
      <c r="L29" s="50"/>
      <c r="M29" s="101"/>
      <c r="N29" s="3"/>
      <c r="O29" s="3"/>
      <c r="P29" s="4"/>
      <c r="Q29" s="3"/>
    </row>
    <row r="30" spans="1:17" ht="12" customHeight="1" x14ac:dyDescent="0.2">
      <c r="A30" s="8"/>
      <c r="B30" s="7"/>
      <c r="C30" s="50"/>
      <c r="D30" s="50"/>
      <c r="E30" s="104"/>
      <c r="F30" s="50"/>
      <c r="G30" s="50"/>
      <c r="H30" s="105"/>
      <c r="I30" s="50"/>
      <c r="J30" s="50"/>
      <c r="K30" s="104"/>
      <c r="L30" s="50"/>
      <c r="M30" s="50"/>
      <c r="N30" s="3"/>
      <c r="O30" s="3"/>
      <c r="P30" s="4"/>
      <c r="Q30" s="3"/>
    </row>
    <row r="31" spans="1:17" ht="12" customHeight="1" x14ac:dyDescent="0.2">
      <c r="A31" s="8"/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3"/>
    </row>
    <row r="32" spans="1:17" ht="12" customHeight="1" x14ac:dyDescent="0.2">
      <c r="A32" s="8"/>
      <c r="B32" s="7"/>
      <c r="C32" s="3"/>
      <c r="D32" s="3"/>
      <c r="E32" s="3"/>
      <c r="F32" s="3"/>
      <c r="G32" s="3"/>
      <c r="H32" s="3"/>
      <c r="I32" s="43"/>
      <c r="J32" s="3"/>
      <c r="K32" s="3"/>
      <c r="L32" s="43"/>
      <c r="M32" s="3"/>
      <c r="N32" s="3"/>
      <c r="O32" s="3"/>
      <c r="P32" s="4"/>
      <c r="Q32" s="3"/>
    </row>
    <row r="33" spans="1:17" ht="12" customHeight="1" x14ac:dyDescent="0.2">
      <c r="A33" s="8"/>
      <c r="B33" s="7"/>
      <c r="C33" s="3"/>
      <c r="D33" s="3"/>
      <c r="E33" s="3"/>
      <c r="F33" s="3"/>
      <c r="G33" s="3"/>
      <c r="H33" s="3"/>
      <c r="I33" s="43"/>
      <c r="J33" s="3"/>
      <c r="K33" s="3"/>
      <c r="L33" s="3"/>
      <c r="M33" s="3"/>
      <c r="N33" s="3"/>
      <c r="O33" s="3"/>
      <c r="P33" s="4"/>
      <c r="Q33" s="3"/>
    </row>
    <row r="34" spans="1:17" ht="12" customHeight="1" x14ac:dyDescent="0.2">
      <c r="A34" s="8"/>
      <c r="B34" s="7"/>
      <c r="C34" s="3"/>
      <c r="D34" s="3"/>
      <c r="E34" s="3"/>
      <c r="F34" s="3"/>
      <c r="G34" s="3"/>
      <c r="H34" s="3"/>
      <c r="I34" s="43"/>
      <c r="J34" s="3"/>
      <c r="K34" s="3"/>
      <c r="L34" s="43"/>
      <c r="M34" s="3"/>
      <c r="N34" s="3"/>
      <c r="O34" s="3"/>
      <c r="P34" s="4"/>
      <c r="Q34" s="3"/>
    </row>
    <row r="35" spans="1:17" ht="12" customHeight="1" x14ac:dyDescent="0.2">
      <c r="A35" s="16" t="s">
        <v>2</v>
      </c>
      <c r="B35" s="7">
        <f>D37+G37+J37+M37+P37</f>
        <v>19440</v>
      </c>
      <c r="C35" s="3"/>
      <c r="D35" s="3"/>
      <c r="E35" s="3"/>
      <c r="F35" s="3"/>
      <c r="G35" s="3"/>
      <c r="H35" s="3"/>
      <c r="I35" s="3"/>
      <c r="J35" s="3"/>
      <c r="K35" s="3"/>
      <c r="L35" s="43"/>
      <c r="M35" s="3"/>
      <c r="N35" s="3"/>
      <c r="O35" s="3"/>
      <c r="P35" s="4"/>
      <c r="Q35" s="3"/>
    </row>
    <row r="36" spans="1:17" ht="12" customHeight="1" x14ac:dyDescent="0.2">
      <c r="A36" s="8"/>
      <c r="B36" s="7"/>
      <c r="C36" s="3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4"/>
      <c r="Q36" s="3"/>
    </row>
    <row r="37" spans="1:17" ht="12" customHeight="1" thickBot="1" x14ac:dyDescent="0.25">
      <c r="A37" s="15" t="s">
        <v>1</v>
      </c>
      <c r="B37" s="14">
        <f>E37+H37+K37+N37+Q37</f>
        <v>0</v>
      </c>
      <c r="C37" s="56" t="s">
        <v>32</v>
      </c>
      <c r="D37" s="12">
        <f>SUM(D18:D36)</f>
        <v>3950</v>
      </c>
      <c r="E37" s="12">
        <f>SUM(E18:E36)</f>
        <v>0</v>
      </c>
      <c r="F37" s="13" t="s">
        <v>32</v>
      </c>
      <c r="G37" s="12">
        <f>SUM(G18:G36)</f>
        <v>4050</v>
      </c>
      <c r="H37" s="12">
        <f>SUM(H18:H36)</f>
        <v>0</v>
      </c>
      <c r="I37" s="13" t="s">
        <v>32</v>
      </c>
      <c r="J37" s="12">
        <f>SUM(J18:J36)</f>
        <v>1500</v>
      </c>
      <c r="K37" s="12">
        <f>SUM(K18:K36)</f>
        <v>0</v>
      </c>
      <c r="L37" s="13" t="s">
        <v>32</v>
      </c>
      <c r="M37" s="12">
        <f>SUM(M18:M36)</f>
        <v>9940</v>
      </c>
      <c r="N37" s="12">
        <f>SUM(N18:N36)</f>
        <v>0</v>
      </c>
      <c r="O37" s="13" t="s">
        <v>32</v>
      </c>
      <c r="P37" s="12">
        <f>SUM(P18:P36)</f>
        <v>0</v>
      </c>
      <c r="Q37" s="12">
        <f>SUM(Q18:Q36)</f>
        <v>0</v>
      </c>
    </row>
    <row r="38" spans="1:17" ht="12" customHeight="1" x14ac:dyDescent="0.2">
      <c r="A38" s="8"/>
      <c r="B38" s="7"/>
      <c r="C38" s="57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4"/>
      <c r="Q38" s="3"/>
    </row>
    <row r="39" spans="1:17" ht="12" customHeight="1" x14ac:dyDescent="0.2">
      <c r="A39" s="8" t="s">
        <v>91</v>
      </c>
      <c r="B39" s="7">
        <v>45</v>
      </c>
      <c r="C39" s="50" t="s">
        <v>909</v>
      </c>
      <c r="D39" s="50">
        <v>650</v>
      </c>
      <c r="E39" s="104"/>
      <c r="F39" s="50"/>
      <c r="G39" s="50"/>
      <c r="H39" s="105"/>
      <c r="I39" s="50" t="s">
        <v>910</v>
      </c>
      <c r="J39" s="50">
        <v>570</v>
      </c>
      <c r="K39" s="104"/>
      <c r="L39" s="50" t="s">
        <v>911</v>
      </c>
      <c r="M39" s="50">
        <v>140</v>
      </c>
      <c r="N39" s="3"/>
      <c r="O39" s="3"/>
      <c r="P39" s="4"/>
      <c r="Q39" s="3"/>
    </row>
    <row r="40" spans="1:17" ht="12" customHeight="1" x14ac:dyDescent="0.2">
      <c r="A40" s="8"/>
      <c r="B40" s="7"/>
      <c r="C40" s="50" t="s">
        <v>912</v>
      </c>
      <c r="D40" s="50">
        <v>190</v>
      </c>
      <c r="E40" s="104"/>
      <c r="F40" s="50"/>
      <c r="G40" s="50"/>
      <c r="H40" s="105"/>
      <c r="I40" s="50" t="s">
        <v>913</v>
      </c>
      <c r="J40" s="50">
        <v>720</v>
      </c>
      <c r="K40" s="104"/>
      <c r="L40" s="50" t="s">
        <v>914</v>
      </c>
      <c r="M40" s="50">
        <v>520</v>
      </c>
      <c r="N40" s="3"/>
      <c r="O40" s="3"/>
      <c r="P40" s="4"/>
      <c r="Q40" s="3"/>
    </row>
    <row r="41" spans="1:17" ht="12" customHeight="1" x14ac:dyDescent="0.2">
      <c r="A41" s="8"/>
      <c r="B41" s="7"/>
      <c r="C41" s="50" t="s">
        <v>915</v>
      </c>
      <c r="D41" s="50">
        <v>90</v>
      </c>
      <c r="E41" s="104"/>
      <c r="F41" s="50"/>
      <c r="G41" s="50"/>
      <c r="H41" s="105"/>
      <c r="I41" s="50"/>
      <c r="J41" s="50"/>
      <c r="K41" s="104"/>
      <c r="L41" s="50" t="s">
        <v>916</v>
      </c>
      <c r="M41" s="101">
        <v>1410</v>
      </c>
      <c r="N41" s="3"/>
      <c r="O41" s="3"/>
      <c r="P41" s="4"/>
      <c r="Q41" s="3"/>
    </row>
    <row r="42" spans="1:17" ht="12" customHeight="1" x14ac:dyDescent="0.2">
      <c r="A42" s="8"/>
      <c r="B42" s="7"/>
      <c r="C42" s="50" t="s">
        <v>917</v>
      </c>
      <c r="D42" s="50">
        <v>480</v>
      </c>
      <c r="E42" s="104"/>
      <c r="F42" s="50"/>
      <c r="G42" s="50"/>
      <c r="H42" s="105"/>
      <c r="I42" s="50"/>
      <c r="J42" s="50"/>
      <c r="K42" s="104"/>
      <c r="L42" s="63" t="s">
        <v>918</v>
      </c>
      <c r="M42" s="101">
        <v>1020</v>
      </c>
      <c r="N42" s="3"/>
      <c r="O42" s="3"/>
      <c r="P42" s="4"/>
      <c r="Q42" s="3"/>
    </row>
    <row r="43" spans="1:17" ht="12" customHeight="1" x14ac:dyDescent="0.2">
      <c r="A43" s="8"/>
      <c r="B43" s="7"/>
      <c r="C43" s="50"/>
      <c r="D43" s="50"/>
      <c r="E43" s="104"/>
      <c r="F43" s="50"/>
      <c r="G43" s="50"/>
      <c r="H43" s="105"/>
      <c r="I43" s="50"/>
      <c r="J43" s="50"/>
      <c r="K43" s="104"/>
      <c r="L43" s="50" t="s">
        <v>919</v>
      </c>
      <c r="M43" s="50">
        <v>350</v>
      </c>
      <c r="N43" s="3"/>
      <c r="O43" s="3"/>
      <c r="P43" s="4"/>
      <c r="Q43" s="3"/>
    </row>
    <row r="44" spans="1:17" ht="12" customHeight="1" x14ac:dyDescent="0.2">
      <c r="A44" s="16" t="s">
        <v>2</v>
      </c>
      <c r="B44" s="7">
        <f>D46+G46+J46+M46+P46</f>
        <v>6140</v>
      </c>
      <c r="C44" s="3"/>
      <c r="D44" s="3"/>
      <c r="E44" s="3"/>
      <c r="F44" s="3"/>
      <c r="G44" s="3"/>
      <c r="H44" s="3"/>
      <c r="I44" s="3"/>
      <c r="J44" s="3"/>
      <c r="K44" s="3"/>
      <c r="L44" s="43"/>
      <c r="M44" s="3"/>
      <c r="N44" s="3"/>
      <c r="O44" s="3"/>
      <c r="P44" s="4"/>
      <c r="Q44" s="3"/>
    </row>
    <row r="45" spans="1:17" ht="12" customHeight="1" x14ac:dyDescent="0.2">
      <c r="A45" s="8"/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4"/>
      <c r="Q45" s="3"/>
    </row>
    <row r="46" spans="1:17" ht="12" customHeight="1" thickBot="1" x14ac:dyDescent="0.25">
      <c r="A46" s="15" t="s">
        <v>1</v>
      </c>
      <c r="B46" s="14">
        <f>E46+H46+K46+N46+Q46</f>
        <v>0</v>
      </c>
      <c r="C46" s="56" t="s">
        <v>32</v>
      </c>
      <c r="D46" s="12">
        <f>SUM(D39:D45)</f>
        <v>1410</v>
      </c>
      <c r="E46" s="12">
        <f>SUM(E39:E45)</f>
        <v>0</v>
      </c>
      <c r="F46" s="13" t="s">
        <v>32</v>
      </c>
      <c r="G46" s="12">
        <f>SUM(G39:G45)</f>
        <v>0</v>
      </c>
      <c r="H46" s="12">
        <f>SUM(H39:H45)</f>
        <v>0</v>
      </c>
      <c r="I46" s="13" t="s">
        <v>32</v>
      </c>
      <c r="J46" s="12">
        <f>SUM(J39:J45)</f>
        <v>1290</v>
      </c>
      <c r="K46" s="12">
        <f>SUM(K39:K45)</f>
        <v>0</v>
      </c>
      <c r="L46" s="13" t="s">
        <v>32</v>
      </c>
      <c r="M46" s="12">
        <f>SUM(M39:M45)</f>
        <v>3440</v>
      </c>
      <c r="N46" s="12">
        <f>SUM(N39:N45)</f>
        <v>0</v>
      </c>
      <c r="O46" s="13" t="s">
        <v>32</v>
      </c>
      <c r="P46" s="12">
        <f>SUM(P39:P45)</f>
        <v>0</v>
      </c>
      <c r="Q46" s="12">
        <f>SUM(Q39:Q45)</f>
        <v>0</v>
      </c>
    </row>
    <row r="47" spans="1:17" ht="12" customHeight="1" x14ac:dyDescent="0.2">
      <c r="A47" s="8"/>
      <c r="B47" s="7"/>
      <c r="C47" s="57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4"/>
      <c r="Q47" s="3"/>
    </row>
    <row r="48" spans="1:17" ht="12" customHeight="1" x14ac:dyDescent="0.2">
      <c r="A48" s="8" t="s">
        <v>92</v>
      </c>
      <c r="B48" s="7">
        <v>46</v>
      </c>
      <c r="C48" s="50" t="s">
        <v>920</v>
      </c>
      <c r="D48" s="50">
        <v>500</v>
      </c>
      <c r="E48" s="104"/>
      <c r="F48" s="50" t="s">
        <v>921</v>
      </c>
      <c r="G48" s="101">
        <v>2250</v>
      </c>
      <c r="H48" s="105"/>
      <c r="I48" s="50" t="s">
        <v>922</v>
      </c>
      <c r="J48" s="101">
        <v>1580</v>
      </c>
      <c r="K48" s="104"/>
      <c r="L48" s="50" t="s">
        <v>923</v>
      </c>
      <c r="M48" s="50">
        <v>460</v>
      </c>
      <c r="N48" s="3"/>
      <c r="O48" s="3"/>
      <c r="P48" s="4"/>
      <c r="Q48" s="3"/>
    </row>
    <row r="49" spans="1:17" ht="12" customHeight="1" x14ac:dyDescent="0.2">
      <c r="A49" s="8"/>
      <c r="B49" s="7"/>
      <c r="C49" s="50" t="s">
        <v>924</v>
      </c>
      <c r="D49" s="50">
        <v>210</v>
      </c>
      <c r="E49" s="104"/>
      <c r="F49" s="50" t="s">
        <v>923</v>
      </c>
      <c r="G49" s="50">
        <v>360</v>
      </c>
      <c r="H49" s="105"/>
      <c r="I49" s="50"/>
      <c r="J49" s="101"/>
      <c r="K49" s="104"/>
      <c r="L49" s="50" t="s">
        <v>925</v>
      </c>
      <c r="M49" s="50">
        <v>390</v>
      </c>
      <c r="N49" s="3"/>
      <c r="O49" s="3"/>
      <c r="P49" s="4"/>
      <c r="Q49" s="3"/>
    </row>
    <row r="50" spans="1:17" ht="12" customHeight="1" x14ac:dyDescent="0.2">
      <c r="A50" s="8"/>
      <c r="B50" s="7"/>
      <c r="C50" s="50" t="s">
        <v>926</v>
      </c>
      <c r="D50" s="101">
        <v>880</v>
      </c>
      <c r="E50" s="104"/>
      <c r="F50" s="50" t="s">
        <v>925</v>
      </c>
      <c r="G50" s="50">
        <v>240</v>
      </c>
      <c r="H50" s="105"/>
      <c r="I50" s="50"/>
      <c r="J50" s="50"/>
      <c r="K50" s="104"/>
      <c r="L50" s="50"/>
      <c r="M50" s="50"/>
      <c r="N50" s="3"/>
      <c r="O50" s="3"/>
      <c r="P50" s="4"/>
      <c r="Q50" s="3"/>
    </row>
    <row r="51" spans="1:17" ht="12" customHeight="1" x14ac:dyDescent="0.2">
      <c r="A51" s="8"/>
      <c r="B51" s="7"/>
      <c r="C51" s="50" t="s">
        <v>927</v>
      </c>
      <c r="D51" s="101">
        <v>1070</v>
      </c>
      <c r="E51" s="104"/>
      <c r="F51" s="50"/>
      <c r="G51" s="50"/>
      <c r="H51" s="105"/>
      <c r="I51" s="50"/>
      <c r="J51" s="50"/>
      <c r="K51" s="104"/>
      <c r="L51" s="50"/>
      <c r="M51" s="50"/>
      <c r="N51" s="3"/>
      <c r="O51" s="3"/>
      <c r="P51" s="4"/>
      <c r="Q51" s="3"/>
    </row>
    <row r="52" spans="1:17" ht="12" customHeight="1" x14ac:dyDescent="0.2">
      <c r="A52" s="8"/>
      <c r="B52" s="7"/>
      <c r="C52" s="50"/>
      <c r="D52" s="50"/>
      <c r="E52" s="104"/>
      <c r="F52" s="50"/>
      <c r="G52" s="50"/>
      <c r="H52" s="105"/>
      <c r="I52" s="50"/>
      <c r="J52" s="50"/>
      <c r="K52" s="104"/>
      <c r="L52" s="50"/>
      <c r="M52" s="50"/>
      <c r="N52" s="3"/>
      <c r="O52" s="3"/>
      <c r="P52" s="4"/>
      <c r="Q52" s="3"/>
    </row>
    <row r="53" spans="1:17" ht="12" customHeight="1" x14ac:dyDescent="0.2">
      <c r="A53" s="16" t="s">
        <v>2</v>
      </c>
      <c r="B53" s="7">
        <f>D56+G56+J56+M56+P56</f>
        <v>7940</v>
      </c>
      <c r="C53" s="50"/>
      <c r="D53" s="50"/>
      <c r="E53" s="104"/>
      <c r="F53" s="50"/>
      <c r="G53" s="50"/>
      <c r="H53" s="105"/>
      <c r="I53" s="50"/>
      <c r="J53" s="50"/>
      <c r="K53" s="104"/>
      <c r="L53" s="50"/>
      <c r="M53" s="50"/>
      <c r="N53" s="3"/>
      <c r="O53" s="3"/>
      <c r="P53" s="4"/>
      <c r="Q53" s="3"/>
    </row>
    <row r="54" spans="1:17" ht="12" customHeight="1" x14ac:dyDescent="0.2">
      <c r="A54" s="8"/>
      <c r="B54" s="7"/>
      <c r="C54" s="3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4"/>
      <c r="Q54" s="3"/>
    </row>
    <row r="55" spans="1:17" ht="12" customHeight="1" x14ac:dyDescent="0.2">
      <c r="A55" s="8"/>
      <c r="B55" s="7"/>
      <c r="C55" s="51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52"/>
      <c r="Q55" s="49"/>
    </row>
    <row r="56" spans="1:17" ht="12" customHeight="1" thickBot="1" x14ac:dyDescent="0.25">
      <c r="A56" s="15" t="s">
        <v>1</v>
      </c>
      <c r="B56" s="14">
        <f>E56+H56+K56+N56+Q56</f>
        <v>0</v>
      </c>
      <c r="C56" s="56" t="s">
        <v>32</v>
      </c>
      <c r="D56" s="12">
        <f>SUM(D48:D54)</f>
        <v>2660</v>
      </c>
      <c r="E56" s="12">
        <f>SUM(E48:E54)</f>
        <v>0</v>
      </c>
      <c r="F56" s="13" t="s">
        <v>32</v>
      </c>
      <c r="G56" s="12">
        <f>SUM(G48:G54)</f>
        <v>2850</v>
      </c>
      <c r="H56" s="12">
        <f>SUM(H48:H54)</f>
        <v>0</v>
      </c>
      <c r="I56" s="13" t="s">
        <v>32</v>
      </c>
      <c r="J56" s="12">
        <f>SUM(J48:J54)</f>
        <v>1580</v>
      </c>
      <c r="K56" s="12">
        <f>SUM(K48:K54)</f>
        <v>0</v>
      </c>
      <c r="L56" s="13" t="s">
        <v>32</v>
      </c>
      <c r="M56" s="12">
        <f>SUM(M48:M54)</f>
        <v>850</v>
      </c>
      <c r="N56" s="12">
        <f>SUM(N48:N54)</f>
        <v>0</v>
      </c>
      <c r="O56" s="13" t="s">
        <v>32</v>
      </c>
      <c r="P56" s="12">
        <f>SUM(P48:P54)</f>
        <v>0</v>
      </c>
      <c r="Q56" s="12">
        <f>SUM(Q48:Q54)</f>
        <v>0</v>
      </c>
    </row>
    <row r="57" spans="1:17" ht="12" customHeight="1" x14ac:dyDescent="0.2">
      <c r="A57" s="8"/>
      <c r="B57" s="7"/>
      <c r="C57" s="57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4"/>
      <c r="Q57" s="3"/>
    </row>
    <row r="58" spans="1:17" ht="12" customHeight="1" x14ac:dyDescent="0.2">
      <c r="A58" s="8"/>
      <c r="B58" s="7"/>
      <c r="C58" s="35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4"/>
      <c r="Q58" s="3"/>
    </row>
    <row r="59" spans="1:17" ht="12" customHeight="1" x14ac:dyDescent="0.2">
      <c r="A59" s="6"/>
      <c r="B59" s="5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</row>
    <row r="60" spans="1:17" x14ac:dyDescent="0.2">
      <c r="C60" s="34" t="s">
        <v>93</v>
      </c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</row>
    <row r="61" spans="1:17" x14ac:dyDescent="0.2">
      <c r="C61" s="34" t="s">
        <v>94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</sheetData>
  <mergeCells count="28">
    <mergeCell ref="O5:P7"/>
    <mergeCell ref="Q5:Q7"/>
    <mergeCell ref="N6:N7"/>
    <mergeCell ref="H5:J7"/>
    <mergeCell ref="K5:K7"/>
    <mergeCell ref="L5:M7"/>
    <mergeCell ref="A5:C7"/>
    <mergeCell ref="D5:E7"/>
    <mergeCell ref="F5:G7"/>
    <mergeCell ref="F4:G4"/>
    <mergeCell ref="H4:J4"/>
    <mergeCell ref="F1:L1"/>
    <mergeCell ref="M2:N3"/>
    <mergeCell ref="O2:Q3"/>
    <mergeCell ref="A4:C4"/>
    <mergeCell ref="D4:E4"/>
    <mergeCell ref="L4:N4"/>
    <mergeCell ref="O4:P4"/>
    <mergeCell ref="I9:K9"/>
    <mergeCell ref="L9:N9"/>
    <mergeCell ref="O9:Q9"/>
    <mergeCell ref="C9:E9"/>
    <mergeCell ref="F9:H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firstPageNumber="14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0B059-6BF5-480E-BCD2-6D2CA15E6254}">
  <dimension ref="A1:T61"/>
  <sheetViews>
    <sheetView showZeros="0" topLeftCell="A17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20" ht="24" customHeight="1" x14ac:dyDescent="0.35">
      <c r="A1" s="31" t="s">
        <v>40</v>
      </c>
      <c r="B1" s="93" t="s">
        <v>403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20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20" ht="6.65" customHeight="1" thickBot="1" x14ac:dyDescent="0.25">
      <c r="M3" s="153"/>
      <c r="N3" s="153"/>
      <c r="O3" s="131"/>
      <c r="P3" s="131"/>
      <c r="Q3" s="131"/>
    </row>
    <row r="4" spans="1:20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20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築上郡・豊前市!L5</f>
        <v>0</v>
      </c>
      <c r="M5" s="157"/>
      <c r="N5" s="25"/>
      <c r="O5" s="146"/>
      <c r="P5" s="146"/>
      <c r="Q5" s="154"/>
    </row>
    <row r="6" spans="1:20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</row>
    <row r="7" spans="1:20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20" ht="8.15" customHeight="1" x14ac:dyDescent="0.2"/>
    <row r="9" spans="1:20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</row>
    <row r="10" spans="1:20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</row>
    <row r="11" spans="1:20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</row>
    <row r="12" spans="1:20" ht="12" customHeight="1" x14ac:dyDescent="0.2">
      <c r="A12" s="18" t="s">
        <v>95</v>
      </c>
      <c r="B12" s="17">
        <v>47</v>
      </c>
      <c r="C12" s="3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3"/>
    </row>
    <row r="13" spans="1:20" ht="12" customHeight="1" x14ac:dyDescent="0.2">
      <c r="A13" s="8"/>
      <c r="B13" s="7"/>
      <c r="C13" s="50" t="s">
        <v>928</v>
      </c>
      <c r="D13" s="50">
        <v>180</v>
      </c>
      <c r="E13" s="104"/>
      <c r="F13" s="50" t="s">
        <v>929</v>
      </c>
      <c r="G13" s="50">
        <v>880</v>
      </c>
      <c r="H13" s="105"/>
      <c r="I13" s="50"/>
      <c r="J13" s="50"/>
      <c r="K13" s="104"/>
      <c r="L13" s="63" t="s">
        <v>930</v>
      </c>
      <c r="M13" s="50">
        <v>250</v>
      </c>
      <c r="N13" s="3"/>
      <c r="O13" s="3"/>
      <c r="P13" s="4"/>
      <c r="Q13" s="3"/>
      <c r="T13" s="1" t="s">
        <v>96</v>
      </c>
    </row>
    <row r="14" spans="1:20" ht="12" customHeight="1" x14ac:dyDescent="0.2">
      <c r="A14" s="8"/>
      <c r="B14" s="7"/>
      <c r="C14" s="50" t="s">
        <v>931</v>
      </c>
      <c r="D14" s="50">
        <v>320</v>
      </c>
      <c r="E14" s="104"/>
      <c r="F14" s="50" t="s">
        <v>932</v>
      </c>
      <c r="G14" s="50">
        <v>700</v>
      </c>
      <c r="H14" s="105"/>
      <c r="I14" s="50"/>
      <c r="J14" s="50"/>
      <c r="K14" s="104"/>
      <c r="L14" s="50"/>
      <c r="M14" s="50"/>
      <c r="N14" s="3"/>
      <c r="O14" s="3"/>
      <c r="P14" s="4"/>
      <c r="Q14" s="3"/>
    </row>
    <row r="15" spans="1:20" ht="12" customHeight="1" x14ac:dyDescent="0.2">
      <c r="A15" s="8"/>
      <c r="B15" s="7"/>
      <c r="C15" s="50" t="s">
        <v>933</v>
      </c>
      <c r="D15" s="50">
        <v>250</v>
      </c>
      <c r="E15" s="104"/>
      <c r="F15" s="50" t="s">
        <v>934</v>
      </c>
      <c r="G15" s="50">
        <v>740</v>
      </c>
      <c r="H15" s="105"/>
      <c r="I15" s="50"/>
      <c r="J15" s="50"/>
      <c r="K15" s="104"/>
      <c r="L15" s="50"/>
      <c r="M15" s="50"/>
      <c r="N15" s="3"/>
      <c r="O15" s="3"/>
      <c r="P15" s="4"/>
      <c r="Q15" s="3"/>
    </row>
    <row r="16" spans="1:20" ht="12" customHeight="1" x14ac:dyDescent="0.2">
      <c r="A16" s="8"/>
      <c r="B16" s="7"/>
      <c r="C16" s="50" t="s">
        <v>935</v>
      </c>
      <c r="D16" s="50">
        <v>70</v>
      </c>
      <c r="E16" s="104"/>
      <c r="F16" s="63" t="s">
        <v>936</v>
      </c>
      <c r="G16" s="101">
        <v>1420</v>
      </c>
      <c r="H16" s="105"/>
      <c r="I16" s="50"/>
      <c r="J16" s="50"/>
      <c r="K16" s="104"/>
      <c r="L16" s="50"/>
      <c r="M16" s="50"/>
      <c r="N16" s="3"/>
      <c r="O16" s="3"/>
      <c r="P16" s="4"/>
      <c r="Q16" s="3"/>
    </row>
    <row r="17" spans="1:17" ht="12" customHeight="1" x14ac:dyDescent="0.2">
      <c r="A17" s="8"/>
      <c r="B17" s="7"/>
      <c r="C17" s="50" t="s">
        <v>937</v>
      </c>
      <c r="D17" s="50">
        <v>490</v>
      </c>
      <c r="E17" s="104"/>
      <c r="F17" s="50"/>
      <c r="G17" s="50"/>
      <c r="H17" s="105"/>
      <c r="I17" s="50"/>
      <c r="J17" s="50"/>
      <c r="K17" s="104"/>
      <c r="L17" s="50"/>
      <c r="M17" s="50"/>
      <c r="N17" s="3"/>
      <c r="O17" s="3"/>
      <c r="P17" s="4"/>
      <c r="Q17" s="3"/>
    </row>
    <row r="18" spans="1:17" ht="12" customHeight="1" x14ac:dyDescent="0.2">
      <c r="A18" s="8"/>
      <c r="B18" s="7"/>
      <c r="C18" s="50"/>
      <c r="D18" s="50"/>
      <c r="E18" s="104"/>
      <c r="F18" s="50"/>
      <c r="G18" s="50"/>
      <c r="H18" s="105"/>
      <c r="I18" s="50"/>
      <c r="J18" s="50"/>
      <c r="K18" s="104"/>
      <c r="L18" s="50"/>
      <c r="M18" s="50"/>
      <c r="N18" s="3"/>
      <c r="O18" s="3"/>
      <c r="P18" s="4"/>
      <c r="Q18" s="3"/>
    </row>
    <row r="19" spans="1:17" ht="12" customHeight="1" x14ac:dyDescent="0.2">
      <c r="A19" s="8"/>
      <c r="B19" s="7"/>
      <c r="C19" s="50"/>
      <c r="D19" s="50"/>
      <c r="E19" s="104"/>
      <c r="F19" s="50"/>
      <c r="G19" s="50"/>
      <c r="H19" s="105"/>
      <c r="I19" s="50"/>
      <c r="J19" s="50"/>
      <c r="K19" s="104"/>
      <c r="L19" s="50"/>
      <c r="M19" s="50"/>
      <c r="N19" s="3"/>
      <c r="O19" s="3"/>
      <c r="P19" s="4"/>
      <c r="Q19" s="3"/>
    </row>
    <row r="20" spans="1:17" ht="12" customHeight="1" x14ac:dyDescent="0.2">
      <c r="A20" s="8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3"/>
    </row>
    <row r="21" spans="1:17" ht="12" customHeight="1" x14ac:dyDescent="0.2">
      <c r="A21" s="8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3"/>
    </row>
    <row r="22" spans="1:17" ht="12" customHeight="1" x14ac:dyDescent="0.2">
      <c r="A22" s="8"/>
      <c r="B22" s="7"/>
      <c r="C22" s="3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3"/>
    </row>
    <row r="23" spans="1:17" ht="12" customHeight="1" x14ac:dyDescent="0.2">
      <c r="A23" s="8"/>
      <c r="B23" s="7"/>
      <c r="C23" s="3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3"/>
    </row>
    <row r="24" spans="1:17" ht="12" customHeight="1" x14ac:dyDescent="0.2">
      <c r="A24" s="8"/>
      <c r="B24" s="7"/>
      <c r="C24" s="3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3"/>
    </row>
    <row r="25" spans="1:17" ht="12" customHeight="1" x14ac:dyDescent="0.2">
      <c r="A25" s="16" t="s">
        <v>2</v>
      </c>
      <c r="B25" s="7">
        <f>D27+G27+J27+M27+P27</f>
        <v>5300</v>
      </c>
      <c r="C25" s="3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3"/>
    </row>
    <row r="26" spans="1:17" ht="12" customHeight="1" x14ac:dyDescent="0.2">
      <c r="A26" s="8"/>
      <c r="B26" s="7"/>
      <c r="C26" s="3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3"/>
    </row>
    <row r="27" spans="1:17" ht="12" customHeight="1" thickBot="1" x14ac:dyDescent="0.25">
      <c r="A27" s="15" t="s">
        <v>1</v>
      </c>
      <c r="B27" s="14">
        <f>E27+H27+K27+N27+Q27</f>
        <v>0</v>
      </c>
      <c r="C27" s="56" t="s">
        <v>32</v>
      </c>
      <c r="D27" s="12">
        <f>SUM(D12:D26)</f>
        <v>1310</v>
      </c>
      <c r="E27" s="12">
        <f>SUM(E12:E26)</f>
        <v>0</v>
      </c>
      <c r="F27" s="13" t="s">
        <v>32</v>
      </c>
      <c r="G27" s="12">
        <f>SUM(G12:G26)</f>
        <v>3740</v>
      </c>
      <c r="H27" s="12">
        <f>SUM(H12:H26)</f>
        <v>0</v>
      </c>
      <c r="I27" s="13" t="s">
        <v>32</v>
      </c>
      <c r="J27" s="12">
        <f>SUM(J12:J26)</f>
        <v>0</v>
      </c>
      <c r="K27" s="12">
        <f>SUM(K12:K26)</f>
        <v>0</v>
      </c>
      <c r="L27" s="13" t="s">
        <v>32</v>
      </c>
      <c r="M27" s="12">
        <f>SUM(M12:M26)</f>
        <v>250</v>
      </c>
      <c r="N27" s="12">
        <f>SUM(N12:N26)</f>
        <v>0</v>
      </c>
      <c r="O27" s="13" t="s">
        <v>32</v>
      </c>
      <c r="P27" s="12">
        <f>SUM(P12:P26)</f>
        <v>0</v>
      </c>
      <c r="Q27" s="12">
        <f>SUM(Q12:Q26)</f>
        <v>0</v>
      </c>
    </row>
    <row r="28" spans="1:17" ht="12" customHeight="1" x14ac:dyDescent="0.2">
      <c r="A28" s="8"/>
      <c r="B28" s="7"/>
      <c r="C28" s="57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3"/>
    </row>
    <row r="29" spans="1:17" ht="12" customHeight="1" x14ac:dyDescent="0.2">
      <c r="A29" s="8" t="s">
        <v>97</v>
      </c>
      <c r="B29" s="7">
        <v>48</v>
      </c>
      <c r="C29" s="50" t="s">
        <v>938</v>
      </c>
      <c r="D29" s="50">
        <v>150</v>
      </c>
      <c r="E29" s="104"/>
      <c r="F29" s="50"/>
      <c r="G29" s="50"/>
      <c r="H29" s="105"/>
      <c r="I29" s="50"/>
      <c r="J29" s="50"/>
      <c r="K29" s="104"/>
      <c r="L29" s="50" t="s">
        <v>939</v>
      </c>
      <c r="M29" s="50">
        <v>600</v>
      </c>
      <c r="N29" s="3"/>
      <c r="O29" s="3"/>
      <c r="P29" s="4"/>
      <c r="Q29" s="3"/>
    </row>
    <row r="30" spans="1:17" ht="12" customHeight="1" x14ac:dyDescent="0.2">
      <c r="A30" s="8"/>
      <c r="B30" s="7"/>
      <c r="C30" s="50" t="s">
        <v>940</v>
      </c>
      <c r="D30" s="101">
        <v>1010</v>
      </c>
      <c r="E30" s="104"/>
      <c r="F30" s="50"/>
      <c r="G30" s="50"/>
      <c r="H30" s="105"/>
      <c r="I30" s="50"/>
      <c r="J30" s="50"/>
      <c r="K30" s="104"/>
      <c r="L30" s="50" t="s">
        <v>941</v>
      </c>
      <c r="M30" s="101">
        <v>1400</v>
      </c>
      <c r="N30" s="3"/>
      <c r="O30" s="3"/>
      <c r="P30" s="4"/>
      <c r="Q30" s="3"/>
    </row>
    <row r="31" spans="1:17" ht="12" customHeight="1" x14ac:dyDescent="0.2">
      <c r="A31" s="8"/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3"/>
    </row>
    <row r="32" spans="1:17" ht="12" customHeight="1" x14ac:dyDescent="0.2">
      <c r="A32" s="8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3"/>
    </row>
    <row r="33" spans="1:17" ht="12" customHeight="1" x14ac:dyDescent="0.2">
      <c r="A33" s="16" t="s">
        <v>2</v>
      </c>
      <c r="B33" s="7">
        <f>D35+G35+J35+M35+P35</f>
        <v>3160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3"/>
    </row>
    <row r="34" spans="1:17" ht="12" customHeight="1" x14ac:dyDescent="0.2">
      <c r="A34" s="8"/>
      <c r="B34" s="7"/>
      <c r="C34" s="3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4"/>
      <c r="Q34" s="3"/>
    </row>
    <row r="35" spans="1:17" ht="12" customHeight="1" thickBot="1" x14ac:dyDescent="0.25">
      <c r="A35" s="15" t="s">
        <v>1</v>
      </c>
      <c r="B35" s="14">
        <f>E35+H35+K35+N35+Q35</f>
        <v>0</v>
      </c>
      <c r="C35" s="56" t="s">
        <v>32</v>
      </c>
      <c r="D35" s="12">
        <f>SUM(D29:D34)</f>
        <v>1160</v>
      </c>
      <c r="E35" s="12">
        <f>SUM(E29:E34)</f>
        <v>0</v>
      </c>
      <c r="F35" s="13" t="s">
        <v>32</v>
      </c>
      <c r="G35" s="12">
        <f>SUM(G29:G34)</f>
        <v>0</v>
      </c>
      <c r="H35" s="12">
        <f>SUM(H29:H34)</f>
        <v>0</v>
      </c>
      <c r="I35" s="13" t="s">
        <v>32</v>
      </c>
      <c r="J35" s="12">
        <f>SUM(J29:J34)</f>
        <v>0</v>
      </c>
      <c r="K35" s="12">
        <f>SUM(K29:K34)</f>
        <v>0</v>
      </c>
      <c r="L35" s="13" t="s">
        <v>32</v>
      </c>
      <c r="M35" s="12">
        <f>SUM(M29:M34)</f>
        <v>2000</v>
      </c>
      <c r="N35" s="12">
        <f>SUM(N29:N34)</f>
        <v>0</v>
      </c>
      <c r="O35" s="13" t="s">
        <v>32</v>
      </c>
      <c r="P35" s="12">
        <f>SUM(P29:P34)</f>
        <v>0</v>
      </c>
      <c r="Q35" s="12">
        <f>SUM(Q29:Q34)</f>
        <v>0</v>
      </c>
    </row>
    <row r="36" spans="1:17" ht="12" customHeight="1" x14ac:dyDescent="0.2">
      <c r="A36" s="8"/>
      <c r="B36" s="7"/>
      <c r="C36" s="57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4"/>
      <c r="Q36" s="3"/>
    </row>
    <row r="37" spans="1:17" ht="12" customHeight="1" x14ac:dyDescent="0.2">
      <c r="A37" s="8" t="s">
        <v>98</v>
      </c>
      <c r="B37" s="7">
        <v>43</v>
      </c>
      <c r="C37" s="50" t="s">
        <v>942</v>
      </c>
      <c r="D37" s="50">
        <v>350</v>
      </c>
      <c r="E37" s="104"/>
      <c r="F37" s="50" t="s">
        <v>943</v>
      </c>
      <c r="G37" s="50">
        <v>840</v>
      </c>
      <c r="H37" s="105"/>
      <c r="I37" s="50"/>
      <c r="J37" s="50"/>
      <c r="K37" s="104"/>
      <c r="L37" s="50" t="s">
        <v>944</v>
      </c>
      <c r="M37" s="50">
        <v>620</v>
      </c>
      <c r="N37" s="3"/>
      <c r="O37" s="43"/>
      <c r="P37" s="43"/>
      <c r="Q37" s="3"/>
    </row>
    <row r="38" spans="1:17" ht="12" customHeight="1" x14ac:dyDescent="0.2">
      <c r="A38" s="8"/>
      <c r="B38" s="7"/>
      <c r="C38" s="50" t="s">
        <v>945</v>
      </c>
      <c r="D38" s="50">
        <v>70</v>
      </c>
      <c r="E38" s="104"/>
      <c r="F38" s="50"/>
      <c r="G38" s="50"/>
      <c r="H38" s="105"/>
      <c r="I38" s="50"/>
      <c r="J38" s="50"/>
      <c r="K38" s="104"/>
      <c r="L38" s="50" t="s">
        <v>946</v>
      </c>
      <c r="M38" s="50">
        <v>710</v>
      </c>
      <c r="N38" s="3"/>
      <c r="O38" s="43"/>
      <c r="P38" s="43"/>
      <c r="Q38" s="3"/>
    </row>
    <row r="39" spans="1:17" ht="12" customHeight="1" x14ac:dyDescent="0.2">
      <c r="A39" s="8"/>
      <c r="B39" s="7"/>
      <c r="C39" s="50" t="s">
        <v>458</v>
      </c>
      <c r="D39" s="50">
        <v>280</v>
      </c>
      <c r="E39" s="104"/>
      <c r="F39" s="50"/>
      <c r="G39" s="50"/>
      <c r="H39" s="105"/>
      <c r="I39" s="50"/>
      <c r="J39" s="50"/>
      <c r="K39" s="104"/>
      <c r="L39" s="50"/>
      <c r="M39" s="50"/>
      <c r="N39" s="3"/>
      <c r="O39" s="3"/>
      <c r="P39" s="4"/>
      <c r="Q39" s="3"/>
    </row>
    <row r="40" spans="1:17" ht="12" customHeight="1" x14ac:dyDescent="0.2">
      <c r="A40" s="8"/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4"/>
      <c r="Q40" s="3"/>
    </row>
    <row r="41" spans="1:17" ht="12" customHeight="1" x14ac:dyDescent="0.2">
      <c r="A41" s="16" t="s">
        <v>2</v>
      </c>
      <c r="B41" s="7">
        <f>D43+G43+J43+M43+P43</f>
        <v>2870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4"/>
      <c r="Q41" s="3"/>
    </row>
    <row r="42" spans="1:17" ht="12" customHeight="1" x14ac:dyDescent="0.2">
      <c r="A42" s="8"/>
      <c r="B42" s="7"/>
      <c r="C42" s="3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4"/>
      <c r="Q42" s="3"/>
    </row>
    <row r="43" spans="1:17" ht="12" customHeight="1" thickBot="1" x14ac:dyDescent="0.25">
      <c r="A43" s="15" t="s">
        <v>1</v>
      </c>
      <c r="B43" s="14">
        <f>E43+H43+K43+N43+Q43</f>
        <v>0</v>
      </c>
      <c r="C43" s="56" t="s">
        <v>32</v>
      </c>
      <c r="D43" s="12">
        <f>SUM(D37:D42)</f>
        <v>700</v>
      </c>
      <c r="E43" s="12">
        <f>SUM(E37:E42)</f>
        <v>0</v>
      </c>
      <c r="F43" s="13" t="s">
        <v>32</v>
      </c>
      <c r="G43" s="12">
        <f>SUM(G37:G42)</f>
        <v>840</v>
      </c>
      <c r="H43" s="12">
        <f>SUM(H37:H42)</f>
        <v>0</v>
      </c>
      <c r="I43" s="13" t="s">
        <v>32</v>
      </c>
      <c r="J43" s="12">
        <f>SUM(J37:J42)</f>
        <v>0</v>
      </c>
      <c r="K43" s="12">
        <f>SUM(K37:K42)</f>
        <v>0</v>
      </c>
      <c r="L43" s="13" t="s">
        <v>32</v>
      </c>
      <c r="M43" s="12">
        <f>SUM(M37:M42)</f>
        <v>1330</v>
      </c>
      <c r="N43" s="12">
        <f>SUM(N37:N42)</f>
        <v>0</v>
      </c>
      <c r="O43" s="13" t="s">
        <v>32</v>
      </c>
      <c r="P43" s="12">
        <f>SUM(P37:P42)</f>
        <v>0</v>
      </c>
      <c r="Q43" s="12">
        <f>SUM(Q37:Q42)</f>
        <v>0</v>
      </c>
    </row>
    <row r="44" spans="1:17" ht="12" customHeight="1" x14ac:dyDescent="0.2">
      <c r="A44" s="8"/>
      <c r="B44" s="7"/>
      <c r="C44" s="57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4"/>
      <c r="Q44" s="3"/>
    </row>
    <row r="45" spans="1:17" ht="12" customHeight="1" x14ac:dyDescent="0.2">
      <c r="A45" s="8" t="s">
        <v>99</v>
      </c>
      <c r="B45" s="7">
        <v>49</v>
      </c>
      <c r="C45" s="50" t="s">
        <v>947</v>
      </c>
      <c r="D45" s="101">
        <v>1340</v>
      </c>
      <c r="E45" s="104"/>
      <c r="F45" s="50" t="s">
        <v>948</v>
      </c>
      <c r="G45" s="101">
        <v>3070</v>
      </c>
      <c r="H45" s="105"/>
      <c r="I45" s="50" t="s">
        <v>949</v>
      </c>
      <c r="J45" s="50">
        <v>430</v>
      </c>
      <c r="K45" s="104"/>
      <c r="L45" s="50" t="s">
        <v>950</v>
      </c>
      <c r="M45" s="101">
        <v>1560</v>
      </c>
      <c r="N45" s="3"/>
      <c r="O45" s="43"/>
      <c r="P45" s="43"/>
      <c r="Q45" s="3"/>
    </row>
    <row r="46" spans="1:17" ht="12" customHeight="1" x14ac:dyDescent="0.2">
      <c r="A46" s="8"/>
      <c r="B46" s="7"/>
      <c r="C46" s="50" t="s">
        <v>951</v>
      </c>
      <c r="D46" s="101">
        <v>1190</v>
      </c>
      <c r="E46" s="104"/>
      <c r="F46" s="50"/>
      <c r="G46" s="50"/>
      <c r="H46" s="105"/>
      <c r="I46" s="50"/>
      <c r="J46" s="50"/>
      <c r="K46" s="104"/>
      <c r="L46" s="50"/>
      <c r="M46" s="50"/>
      <c r="N46" s="3"/>
      <c r="O46" s="43"/>
      <c r="P46" s="43"/>
      <c r="Q46" s="3"/>
    </row>
    <row r="47" spans="1:17" ht="12" customHeight="1" x14ac:dyDescent="0.2">
      <c r="A47" s="8"/>
      <c r="B47" s="7"/>
      <c r="C47" s="50" t="s">
        <v>952</v>
      </c>
      <c r="D47" s="50">
        <v>830</v>
      </c>
      <c r="E47" s="104"/>
      <c r="F47" s="50"/>
      <c r="G47" s="50"/>
      <c r="H47" s="105"/>
      <c r="I47" s="50"/>
      <c r="J47" s="50"/>
      <c r="K47" s="104"/>
      <c r="L47" s="50"/>
      <c r="M47" s="50"/>
      <c r="N47" s="3"/>
      <c r="O47" s="3"/>
      <c r="P47" s="4"/>
      <c r="Q47" s="3"/>
    </row>
    <row r="48" spans="1:17" ht="12" customHeight="1" x14ac:dyDescent="0.2">
      <c r="A48" s="8"/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4"/>
      <c r="Q48" s="3"/>
    </row>
    <row r="49" spans="1:17" ht="12" customHeight="1" x14ac:dyDescent="0.2">
      <c r="A49" s="8"/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4"/>
      <c r="Q49" s="3"/>
    </row>
    <row r="50" spans="1:17" ht="12" customHeight="1" x14ac:dyDescent="0.2">
      <c r="A50" s="8"/>
      <c r="B50" s="7"/>
      <c r="C50" s="3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4"/>
      <c r="Q50" s="3"/>
    </row>
    <row r="51" spans="1:17" ht="12" customHeight="1" x14ac:dyDescent="0.2">
      <c r="A51" s="8"/>
      <c r="B51" s="7"/>
      <c r="C51" s="3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4"/>
      <c r="Q51" s="3"/>
    </row>
    <row r="52" spans="1:17" ht="12" customHeight="1" x14ac:dyDescent="0.2">
      <c r="A52" s="8"/>
      <c r="B52" s="7"/>
      <c r="C52" s="3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4"/>
      <c r="Q52" s="3"/>
    </row>
    <row r="53" spans="1:17" ht="12" customHeight="1" x14ac:dyDescent="0.2">
      <c r="A53" s="8"/>
      <c r="B53" s="7"/>
      <c r="C53" s="3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4"/>
      <c r="Q53" s="3"/>
    </row>
    <row r="54" spans="1:17" ht="12" customHeight="1" x14ac:dyDescent="0.2">
      <c r="A54" s="8"/>
      <c r="B54" s="7"/>
      <c r="C54" s="3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4"/>
      <c r="Q54" s="3"/>
    </row>
    <row r="55" spans="1:17" ht="12" customHeight="1" x14ac:dyDescent="0.2">
      <c r="A55" s="16" t="s">
        <v>2</v>
      </c>
      <c r="B55" s="7">
        <f>D57+G57+J57+M57+P57</f>
        <v>8420</v>
      </c>
      <c r="C55" s="3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4"/>
      <c r="Q55" s="3"/>
    </row>
    <row r="56" spans="1:17" ht="12" customHeight="1" x14ac:dyDescent="0.2">
      <c r="A56" s="8"/>
      <c r="B56" s="7"/>
      <c r="C56" s="3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4"/>
      <c r="Q56" s="3"/>
    </row>
    <row r="57" spans="1:17" ht="12" customHeight="1" thickBot="1" x14ac:dyDescent="0.25">
      <c r="A57" s="15" t="s">
        <v>1</v>
      </c>
      <c r="B57" s="14">
        <f>E57+H57+K57+N57+Q57</f>
        <v>0</v>
      </c>
      <c r="C57" s="56" t="s">
        <v>32</v>
      </c>
      <c r="D57" s="12">
        <f>SUM(D45:D56)</f>
        <v>3360</v>
      </c>
      <c r="E57" s="12">
        <f>SUM(E45:E56)</f>
        <v>0</v>
      </c>
      <c r="F57" s="13" t="s">
        <v>32</v>
      </c>
      <c r="G57" s="12">
        <f>SUM(G45:G56)</f>
        <v>3070</v>
      </c>
      <c r="H57" s="12">
        <f>SUM(H45:H56)</f>
        <v>0</v>
      </c>
      <c r="I57" s="13" t="s">
        <v>32</v>
      </c>
      <c r="J57" s="12">
        <f>SUM(J45:J56)</f>
        <v>430</v>
      </c>
      <c r="K57" s="12">
        <f>SUM(K45:K56)</f>
        <v>0</v>
      </c>
      <c r="L57" s="13" t="s">
        <v>32</v>
      </c>
      <c r="M57" s="12">
        <f>SUM(M45:M56)</f>
        <v>1560</v>
      </c>
      <c r="N57" s="12">
        <f>SUM(N45:N56)</f>
        <v>0</v>
      </c>
      <c r="O57" s="13" t="s">
        <v>32</v>
      </c>
      <c r="P57" s="12">
        <f>SUM(P45:P56)</f>
        <v>0</v>
      </c>
      <c r="Q57" s="12">
        <f>SUM(Q45:Q56)</f>
        <v>0</v>
      </c>
    </row>
    <row r="58" spans="1:17" ht="12" customHeight="1" x14ac:dyDescent="0.2">
      <c r="A58" s="8"/>
      <c r="B58" s="7"/>
      <c r="C58" s="57"/>
      <c r="D58" s="3"/>
      <c r="E58" s="3"/>
      <c r="F58" s="3"/>
      <c r="G58" s="4"/>
      <c r="H58" s="3"/>
      <c r="I58" s="3"/>
      <c r="J58" s="3"/>
      <c r="K58" s="3"/>
      <c r="L58" s="3"/>
      <c r="M58" s="3"/>
      <c r="N58" s="3"/>
      <c r="O58" s="3"/>
      <c r="P58" s="4"/>
      <c r="Q58" s="3"/>
    </row>
    <row r="59" spans="1:17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3"/>
      <c r="N59" s="3"/>
      <c r="O59" s="3"/>
      <c r="P59" s="4"/>
      <c r="Q59" s="3"/>
    </row>
    <row r="60" spans="1:17" ht="12" customHeight="1" x14ac:dyDescent="0.2">
      <c r="A60" s="6"/>
      <c r="B60" s="5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</row>
    <row r="61" spans="1:17" x14ac:dyDescent="0.2">
      <c r="C61" s="34" t="s">
        <v>100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</sheetData>
  <mergeCells count="28">
    <mergeCell ref="O5:P7"/>
    <mergeCell ref="Q5:Q7"/>
    <mergeCell ref="N6:N7"/>
    <mergeCell ref="H5:J7"/>
    <mergeCell ref="K5:K7"/>
    <mergeCell ref="L5:M7"/>
    <mergeCell ref="A5:C7"/>
    <mergeCell ref="D5:E7"/>
    <mergeCell ref="F5:G7"/>
    <mergeCell ref="F4:G4"/>
    <mergeCell ref="H4:J4"/>
    <mergeCell ref="F1:L1"/>
    <mergeCell ref="M2:N3"/>
    <mergeCell ref="O2:Q3"/>
    <mergeCell ref="A4:C4"/>
    <mergeCell ref="D4:E4"/>
    <mergeCell ref="L4:N4"/>
    <mergeCell ref="O4:P4"/>
    <mergeCell ref="I9:K9"/>
    <mergeCell ref="L9:N9"/>
    <mergeCell ref="O9:Q9"/>
    <mergeCell ref="C9:E9"/>
    <mergeCell ref="F9:H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firstPageNumber="15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8C10-CDDE-4B67-BF6C-77E4044BFDB2}">
  <dimension ref="A1:Q61"/>
  <sheetViews>
    <sheetView showZeros="0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17" ht="24" customHeight="1" x14ac:dyDescent="0.35">
      <c r="A1" s="31" t="s">
        <v>40</v>
      </c>
      <c r="B1" s="32" t="s">
        <v>404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17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17" ht="6.65" customHeight="1" thickBot="1" x14ac:dyDescent="0.25">
      <c r="M3" s="153"/>
      <c r="N3" s="153"/>
      <c r="O3" s="131"/>
      <c r="P3" s="131"/>
      <c r="Q3" s="131"/>
    </row>
    <row r="4" spans="1:17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17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築上郡・豊前市!L5</f>
        <v>0</v>
      </c>
      <c r="M5" s="157"/>
      <c r="N5" s="25"/>
      <c r="O5" s="146"/>
      <c r="P5" s="146"/>
      <c r="Q5" s="154"/>
    </row>
    <row r="6" spans="1:17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</row>
    <row r="7" spans="1:17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17" ht="8.15" customHeight="1" x14ac:dyDescent="0.2"/>
    <row r="9" spans="1:17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</row>
    <row r="10" spans="1:17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</row>
    <row r="11" spans="1:17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</row>
    <row r="12" spans="1:17" ht="12" customHeight="1" x14ac:dyDescent="0.2">
      <c r="A12" s="18" t="s">
        <v>101</v>
      </c>
      <c r="B12" s="17">
        <v>50</v>
      </c>
      <c r="C12" s="50" t="s">
        <v>953</v>
      </c>
      <c r="D12" s="101">
        <v>860</v>
      </c>
      <c r="E12" s="104"/>
      <c r="F12" s="50" t="s">
        <v>954</v>
      </c>
      <c r="G12" s="50">
        <v>710</v>
      </c>
      <c r="H12" s="105"/>
      <c r="I12" s="50" t="s">
        <v>955</v>
      </c>
      <c r="J12" s="50">
        <v>760</v>
      </c>
      <c r="K12" s="104"/>
      <c r="L12" s="50" t="s">
        <v>956</v>
      </c>
      <c r="M12" s="50">
        <v>650</v>
      </c>
      <c r="N12" s="3"/>
      <c r="O12" s="43"/>
      <c r="P12" s="43"/>
      <c r="Q12" s="3"/>
    </row>
    <row r="13" spans="1:17" ht="12" customHeight="1" x14ac:dyDescent="0.2">
      <c r="A13" s="8"/>
      <c r="B13" s="7"/>
      <c r="C13" s="50"/>
      <c r="D13" s="50"/>
      <c r="E13" s="104"/>
      <c r="F13" s="50" t="s">
        <v>957</v>
      </c>
      <c r="G13" s="50">
        <v>710</v>
      </c>
      <c r="H13" s="105"/>
      <c r="I13" s="50" t="s">
        <v>958</v>
      </c>
      <c r="J13" s="101">
        <v>90</v>
      </c>
      <c r="K13" s="104"/>
      <c r="L13" s="50"/>
      <c r="M13" s="50"/>
      <c r="N13" s="3"/>
      <c r="O13" s="43"/>
      <c r="P13" s="43"/>
      <c r="Q13" s="3"/>
    </row>
    <row r="14" spans="1:17" ht="12" customHeight="1" x14ac:dyDescent="0.2">
      <c r="A14" s="8"/>
      <c r="B14" s="7"/>
      <c r="C14" s="50"/>
      <c r="D14" s="50"/>
      <c r="E14" s="104"/>
      <c r="F14" s="50" t="s">
        <v>959</v>
      </c>
      <c r="G14" s="50">
        <v>210</v>
      </c>
      <c r="H14" s="105"/>
      <c r="I14" s="50" t="s">
        <v>960</v>
      </c>
      <c r="J14" s="101">
        <v>90</v>
      </c>
      <c r="K14" s="104"/>
      <c r="L14" s="50"/>
      <c r="M14" s="50"/>
      <c r="N14" s="3"/>
      <c r="O14" s="43"/>
      <c r="P14" s="43"/>
      <c r="Q14" s="3"/>
    </row>
    <row r="15" spans="1:17" ht="12" customHeight="1" x14ac:dyDescent="0.2">
      <c r="A15" s="8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3"/>
    </row>
    <row r="16" spans="1:17" ht="12" customHeight="1" x14ac:dyDescent="0.2">
      <c r="A16" s="8"/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3"/>
    </row>
    <row r="17" spans="1:17" ht="12" customHeight="1" x14ac:dyDescent="0.2">
      <c r="A17" s="8"/>
      <c r="B17" s="7"/>
      <c r="C17" s="3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3"/>
    </row>
    <row r="18" spans="1:17" ht="12" customHeight="1" x14ac:dyDescent="0.2">
      <c r="A18" s="8"/>
      <c r="B18" s="7"/>
      <c r="C18" s="3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3"/>
    </row>
    <row r="19" spans="1:17" ht="12" customHeight="1" x14ac:dyDescent="0.2">
      <c r="A19" s="8"/>
      <c r="B19" s="7"/>
      <c r="C19" s="3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3"/>
    </row>
    <row r="20" spans="1:17" ht="12" customHeight="1" x14ac:dyDescent="0.2">
      <c r="A20" s="8"/>
      <c r="B20" s="7"/>
      <c r="C20" s="3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3"/>
    </row>
    <row r="21" spans="1:17" ht="12" customHeight="1" x14ac:dyDescent="0.2">
      <c r="A21" s="16" t="s">
        <v>2</v>
      </c>
      <c r="B21" s="7">
        <f>D23+G23+J23+M23+P23</f>
        <v>4080</v>
      </c>
      <c r="C21" s="3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3"/>
    </row>
    <row r="22" spans="1:17" ht="12" customHeight="1" x14ac:dyDescent="0.2">
      <c r="A22" s="8"/>
      <c r="B22" s="7"/>
      <c r="C22" s="3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3"/>
    </row>
    <row r="23" spans="1:17" ht="12" customHeight="1" thickBot="1" x14ac:dyDescent="0.25">
      <c r="A23" s="15" t="s">
        <v>1</v>
      </c>
      <c r="B23" s="14">
        <f>E23+H23+K23+N23+Q23</f>
        <v>0</v>
      </c>
      <c r="C23" s="56" t="s">
        <v>32</v>
      </c>
      <c r="D23" s="12">
        <f>SUM(D12:D22)</f>
        <v>860</v>
      </c>
      <c r="E23" s="12">
        <f>SUM(E12:E22)</f>
        <v>0</v>
      </c>
      <c r="F23" s="13" t="s">
        <v>32</v>
      </c>
      <c r="G23" s="12">
        <f>SUM(G12:G22)</f>
        <v>1630</v>
      </c>
      <c r="H23" s="12">
        <f>SUM(H12:H22)</f>
        <v>0</v>
      </c>
      <c r="I23" s="13" t="s">
        <v>32</v>
      </c>
      <c r="J23" s="12">
        <f>SUM(J12:J22)</f>
        <v>940</v>
      </c>
      <c r="K23" s="12">
        <f>SUM(K12:K22)</f>
        <v>0</v>
      </c>
      <c r="L23" s="13" t="s">
        <v>32</v>
      </c>
      <c r="M23" s="12">
        <f>SUM(M12:M22)</f>
        <v>650</v>
      </c>
      <c r="N23" s="12">
        <f>SUM(N12:N22)</f>
        <v>0</v>
      </c>
      <c r="O23" s="13" t="s">
        <v>32</v>
      </c>
      <c r="P23" s="12">
        <f>SUM(P12:P22)</f>
        <v>0</v>
      </c>
      <c r="Q23" s="12">
        <f>SUM(Q12:Q22)</f>
        <v>0</v>
      </c>
    </row>
    <row r="24" spans="1:17" ht="12" customHeight="1" x14ac:dyDescent="0.2">
      <c r="A24" s="8"/>
      <c r="B24" s="7"/>
      <c r="C24" s="57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3"/>
    </row>
    <row r="25" spans="1:17" ht="12" customHeight="1" x14ac:dyDescent="0.2">
      <c r="A25" s="8" t="s">
        <v>102</v>
      </c>
      <c r="B25" s="7">
        <v>51</v>
      </c>
      <c r="C25" s="50" t="s">
        <v>961</v>
      </c>
      <c r="D25" s="50">
        <v>680</v>
      </c>
      <c r="E25" s="104"/>
      <c r="F25" s="50" t="s">
        <v>962</v>
      </c>
      <c r="G25" s="101">
        <v>1250</v>
      </c>
      <c r="H25" s="105"/>
      <c r="I25" s="50" t="s">
        <v>963</v>
      </c>
      <c r="J25" s="101">
        <v>750</v>
      </c>
      <c r="K25" s="104"/>
      <c r="L25" s="50" t="s">
        <v>964</v>
      </c>
      <c r="M25" s="50">
        <v>30</v>
      </c>
      <c r="N25" s="3"/>
      <c r="O25" s="3"/>
      <c r="P25" s="4"/>
      <c r="Q25" s="3"/>
    </row>
    <row r="26" spans="1:17" ht="12" customHeight="1" x14ac:dyDescent="0.2">
      <c r="A26" s="8"/>
      <c r="B26" s="7"/>
      <c r="C26" s="50" t="s">
        <v>965</v>
      </c>
      <c r="D26" s="101">
        <v>850</v>
      </c>
      <c r="E26" s="104"/>
      <c r="F26" s="50" t="s">
        <v>966</v>
      </c>
      <c r="G26" s="50">
        <v>150</v>
      </c>
      <c r="H26" s="105"/>
      <c r="I26" s="50" t="s">
        <v>967</v>
      </c>
      <c r="J26" s="101">
        <v>1450</v>
      </c>
      <c r="K26" s="104"/>
      <c r="L26" s="50"/>
      <c r="M26" s="50"/>
      <c r="N26" s="3"/>
      <c r="O26" s="3"/>
      <c r="P26" s="4"/>
      <c r="Q26" s="3"/>
    </row>
    <row r="27" spans="1:17" ht="12" customHeight="1" x14ac:dyDescent="0.2">
      <c r="A27" s="8"/>
      <c r="B27" s="7"/>
      <c r="C27" s="50" t="s">
        <v>968</v>
      </c>
      <c r="D27" s="50">
        <v>690</v>
      </c>
      <c r="E27" s="104"/>
      <c r="F27" s="50" t="s">
        <v>969</v>
      </c>
      <c r="G27" s="101">
        <v>1750</v>
      </c>
      <c r="H27" s="105"/>
      <c r="I27" s="50" t="s">
        <v>968</v>
      </c>
      <c r="J27" s="101">
        <v>250</v>
      </c>
      <c r="K27" s="104"/>
      <c r="L27" s="50"/>
      <c r="M27" s="50"/>
      <c r="N27" s="3"/>
      <c r="O27" s="3"/>
      <c r="P27" s="4"/>
      <c r="Q27" s="3"/>
    </row>
    <row r="28" spans="1:17" ht="12" customHeight="1" x14ac:dyDescent="0.2">
      <c r="A28" s="8"/>
      <c r="B28" s="7"/>
      <c r="C28" s="50" t="s">
        <v>970</v>
      </c>
      <c r="D28" s="101">
        <v>910</v>
      </c>
      <c r="E28" s="104"/>
      <c r="F28" s="50" t="s">
        <v>971</v>
      </c>
      <c r="G28" s="101">
        <v>2040</v>
      </c>
      <c r="H28" s="105"/>
      <c r="I28" s="50" t="s">
        <v>972</v>
      </c>
      <c r="J28" s="50">
        <v>600</v>
      </c>
      <c r="K28" s="104"/>
      <c r="L28" s="50"/>
      <c r="M28" s="50"/>
      <c r="N28" s="3"/>
      <c r="O28" s="3"/>
      <c r="P28" s="4"/>
      <c r="Q28" s="3"/>
    </row>
    <row r="29" spans="1:17" ht="12" customHeight="1" x14ac:dyDescent="0.2">
      <c r="A29" s="8"/>
      <c r="B29" s="7"/>
      <c r="C29" s="50"/>
      <c r="D29" s="50"/>
      <c r="E29" s="104"/>
      <c r="F29" s="50"/>
      <c r="G29" s="50"/>
      <c r="H29" s="105"/>
      <c r="I29" s="50" t="s">
        <v>973</v>
      </c>
      <c r="J29" s="50">
        <v>900</v>
      </c>
      <c r="K29" s="104"/>
      <c r="L29" s="50"/>
      <c r="M29" s="50"/>
      <c r="N29" s="3"/>
      <c r="O29" s="3"/>
      <c r="P29" s="4"/>
      <c r="Q29" s="3"/>
    </row>
    <row r="30" spans="1:17" ht="12" customHeight="1" x14ac:dyDescent="0.2">
      <c r="A30" s="8"/>
      <c r="B30" s="7"/>
      <c r="C30" s="50"/>
      <c r="D30" s="50"/>
      <c r="E30" s="104"/>
      <c r="F30" s="50"/>
      <c r="G30" s="50"/>
      <c r="H30" s="105"/>
      <c r="I30" s="50"/>
      <c r="J30" s="101"/>
      <c r="K30" s="104"/>
      <c r="L30" s="50"/>
      <c r="M30" s="50"/>
      <c r="N30" s="3"/>
      <c r="O30" s="3"/>
      <c r="P30" s="4"/>
      <c r="Q30" s="3"/>
    </row>
    <row r="31" spans="1:17" ht="12" customHeight="1" x14ac:dyDescent="0.2">
      <c r="A31" s="8"/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3"/>
    </row>
    <row r="32" spans="1:17" ht="12" customHeight="1" x14ac:dyDescent="0.2">
      <c r="A32" s="8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3"/>
    </row>
    <row r="33" spans="1:17" ht="12" customHeight="1" x14ac:dyDescent="0.2">
      <c r="A33" s="8"/>
      <c r="B33" s="7"/>
      <c r="C33" s="3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3"/>
    </row>
    <row r="34" spans="1:17" ht="12" customHeight="1" x14ac:dyDescent="0.2">
      <c r="A34" s="8"/>
      <c r="B34" s="7"/>
      <c r="C34" s="3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4"/>
      <c r="Q34" s="3"/>
    </row>
    <row r="35" spans="1:17" ht="12" customHeight="1" x14ac:dyDescent="0.2">
      <c r="A35" s="8"/>
      <c r="B35" s="7"/>
      <c r="C35" s="3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  <c r="Q35" s="3"/>
    </row>
    <row r="36" spans="1:17" ht="12" customHeight="1" x14ac:dyDescent="0.2">
      <c r="A36" s="16" t="s">
        <v>2</v>
      </c>
      <c r="B36" s="7">
        <f>D38+G38+J38+M38+P38</f>
        <v>12300</v>
      </c>
      <c r="C36" s="3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4"/>
      <c r="Q36" s="3"/>
    </row>
    <row r="37" spans="1:17" ht="12" customHeight="1" x14ac:dyDescent="0.2">
      <c r="A37" s="8"/>
      <c r="B37" s="7"/>
      <c r="C37" s="3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4"/>
      <c r="Q37" s="3"/>
    </row>
    <row r="38" spans="1:17" ht="12" customHeight="1" thickBot="1" x14ac:dyDescent="0.25">
      <c r="A38" s="15" t="s">
        <v>1</v>
      </c>
      <c r="B38" s="14">
        <f>E38+H38+K38+N38+Q38</f>
        <v>0</v>
      </c>
      <c r="C38" s="56" t="s">
        <v>32</v>
      </c>
      <c r="D38" s="12">
        <f>SUM(D25:D37)</f>
        <v>3130</v>
      </c>
      <c r="E38" s="12">
        <f>SUM(E25:E37)</f>
        <v>0</v>
      </c>
      <c r="F38" s="13" t="s">
        <v>32</v>
      </c>
      <c r="G38" s="12">
        <f>SUM(G25:G37)</f>
        <v>5190</v>
      </c>
      <c r="H38" s="12">
        <f>SUM(H25:H37)</f>
        <v>0</v>
      </c>
      <c r="I38" s="13" t="s">
        <v>32</v>
      </c>
      <c r="J38" s="12">
        <f>SUM(J25:J37)</f>
        <v>3950</v>
      </c>
      <c r="K38" s="12">
        <f>SUM(K25:K37)</f>
        <v>0</v>
      </c>
      <c r="L38" s="13" t="s">
        <v>32</v>
      </c>
      <c r="M38" s="12">
        <f>SUM(M25:M37)</f>
        <v>30</v>
      </c>
      <c r="N38" s="12">
        <f>SUM(N25:N37)</f>
        <v>0</v>
      </c>
      <c r="O38" s="13" t="s">
        <v>32</v>
      </c>
      <c r="P38" s="12">
        <f>SUM(P25:P37)</f>
        <v>0</v>
      </c>
      <c r="Q38" s="12">
        <f>SUM(Q25:Q37)</f>
        <v>0</v>
      </c>
    </row>
    <row r="39" spans="1:17" ht="12" customHeight="1" x14ac:dyDescent="0.2">
      <c r="A39" s="8"/>
      <c r="B39" s="7"/>
      <c r="C39" s="57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4"/>
      <c r="Q39" s="3"/>
    </row>
    <row r="40" spans="1:17" ht="12" customHeight="1" x14ac:dyDescent="0.2">
      <c r="A40" s="8"/>
      <c r="B40" s="7"/>
      <c r="C40" s="3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4"/>
      <c r="Q40" s="3"/>
    </row>
    <row r="41" spans="1:17" ht="12" customHeight="1" x14ac:dyDescent="0.2">
      <c r="A41" s="8"/>
      <c r="B41" s="7"/>
      <c r="C41" s="3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4"/>
      <c r="Q41" s="3"/>
    </row>
    <row r="42" spans="1:17" ht="12" customHeight="1" x14ac:dyDescent="0.2">
      <c r="A42" s="8"/>
      <c r="B42" s="7"/>
      <c r="C42" s="3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4"/>
      <c r="Q42" s="3"/>
    </row>
    <row r="43" spans="1:17" ht="12" customHeight="1" x14ac:dyDescent="0.2">
      <c r="A43" s="8"/>
      <c r="B43" s="7"/>
      <c r="C43" s="3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4"/>
      <c r="Q43" s="3"/>
    </row>
    <row r="44" spans="1:17" ht="12" customHeight="1" x14ac:dyDescent="0.2">
      <c r="A44" s="8"/>
      <c r="B44" s="7"/>
      <c r="C44" s="35"/>
      <c r="D44" s="3"/>
      <c r="E44" s="3"/>
      <c r="F44" s="3"/>
      <c r="G44" s="4"/>
      <c r="H44" s="3"/>
      <c r="I44" s="3"/>
      <c r="J44" s="3"/>
      <c r="K44" s="3"/>
      <c r="L44" s="3"/>
      <c r="M44" s="3"/>
      <c r="N44" s="3"/>
      <c r="O44" s="3"/>
      <c r="P44" s="4"/>
      <c r="Q44" s="3"/>
    </row>
    <row r="45" spans="1:17" ht="12" customHeight="1" x14ac:dyDescent="0.2">
      <c r="A45" s="8"/>
      <c r="B45" s="7"/>
      <c r="C45" s="35"/>
      <c r="D45" s="4"/>
      <c r="E45" s="3"/>
      <c r="F45" s="3"/>
      <c r="G45" s="4"/>
      <c r="H45" s="3"/>
      <c r="I45" s="3"/>
      <c r="J45" s="3"/>
      <c r="K45" s="3"/>
      <c r="L45" s="3"/>
      <c r="M45" s="4"/>
      <c r="N45" s="3"/>
      <c r="O45" s="3"/>
      <c r="P45" s="4"/>
      <c r="Q45" s="3"/>
    </row>
    <row r="46" spans="1:17" ht="12" customHeight="1" x14ac:dyDescent="0.2">
      <c r="A46" s="8"/>
      <c r="B46" s="7"/>
      <c r="C46" s="35"/>
      <c r="D46" s="4"/>
      <c r="E46" s="3"/>
      <c r="F46" s="3"/>
      <c r="G46" s="4"/>
      <c r="H46" s="3"/>
      <c r="I46" s="3"/>
      <c r="J46" s="4"/>
      <c r="K46" s="3"/>
      <c r="L46" s="3"/>
      <c r="M46" s="4"/>
      <c r="N46" s="3"/>
      <c r="O46" s="3"/>
      <c r="P46" s="4"/>
      <c r="Q46" s="3"/>
    </row>
    <row r="47" spans="1:17" ht="12" customHeight="1" x14ac:dyDescent="0.2">
      <c r="A47" s="8"/>
      <c r="B47" s="7"/>
      <c r="C47" s="35"/>
      <c r="D47" s="4"/>
      <c r="E47" s="3"/>
      <c r="F47" s="3"/>
      <c r="G47" s="4"/>
      <c r="H47" s="3"/>
      <c r="I47" s="3"/>
      <c r="J47" s="4"/>
      <c r="K47" s="3"/>
      <c r="L47" s="3"/>
      <c r="M47" s="4"/>
      <c r="N47" s="3"/>
      <c r="O47" s="3"/>
      <c r="P47" s="4"/>
      <c r="Q47" s="3"/>
    </row>
    <row r="48" spans="1:17" ht="12" customHeight="1" x14ac:dyDescent="0.2">
      <c r="A48" s="8"/>
      <c r="B48" s="7"/>
      <c r="C48" s="35"/>
      <c r="D48" s="4"/>
      <c r="E48" s="3"/>
      <c r="F48" s="3"/>
      <c r="G48" s="4"/>
      <c r="H48" s="3"/>
      <c r="I48" s="3"/>
      <c r="J48" s="4"/>
      <c r="K48" s="3"/>
      <c r="L48" s="3"/>
      <c r="M48" s="4"/>
      <c r="N48" s="3"/>
      <c r="O48" s="3"/>
      <c r="P48" s="4"/>
      <c r="Q48" s="3"/>
    </row>
    <row r="49" spans="1:17" ht="12" customHeight="1" x14ac:dyDescent="0.2">
      <c r="A49" s="8"/>
      <c r="B49" s="7"/>
      <c r="C49" s="35"/>
      <c r="D49" s="4"/>
      <c r="E49" s="3"/>
      <c r="F49" s="3"/>
      <c r="G49" s="4"/>
      <c r="H49" s="3"/>
      <c r="I49" s="3"/>
      <c r="J49" s="4"/>
      <c r="K49" s="3"/>
      <c r="L49" s="3"/>
      <c r="M49" s="4"/>
      <c r="N49" s="3"/>
      <c r="O49" s="3"/>
      <c r="P49" s="4"/>
      <c r="Q49" s="3"/>
    </row>
    <row r="50" spans="1:17" ht="12" customHeight="1" x14ac:dyDescent="0.2">
      <c r="A50" s="8"/>
      <c r="B50" s="7"/>
      <c r="C50" s="35"/>
      <c r="D50" s="4"/>
      <c r="E50" s="3"/>
      <c r="F50" s="3"/>
      <c r="G50" s="4"/>
      <c r="H50" s="3"/>
      <c r="I50" s="3"/>
      <c r="J50" s="4"/>
      <c r="K50" s="3"/>
      <c r="L50" s="3"/>
      <c r="M50" s="4"/>
      <c r="N50" s="3"/>
      <c r="O50" s="3"/>
      <c r="P50" s="4"/>
      <c r="Q50" s="3"/>
    </row>
    <row r="51" spans="1:17" ht="12" customHeight="1" x14ac:dyDescent="0.2">
      <c r="A51" s="8"/>
      <c r="B51" s="7"/>
      <c r="C51" s="35"/>
      <c r="D51" s="4"/>
      <c r="E51" s="3"/>
      <c r="F51" s="3"/>
      <c r="G51" s="4"/>
      <c r="H51" s="3"/>
      <c r="I51" s="3"/>
      <c r="J51" s="4"/>
      <c r="K51" s="3"/>
      <c r="L51" s="3"/>
      <c r="M51" s="4"/>
      <c r="N51" s="3"/>
      <c r="O51" s="3"/>
      <c r="P51" s="4"/>
      <c r="Q51" s="3"/>
    </row>
    <row r="52" spans="1:17" ht="12" customHeight="1" x14ac:dyDescent="0.2">
      <c r="A52" s="8"/>
      <c r="B52" s="7"/>
      <c r="C52" s="35"/>
      <c r="D52" s="4"/>
      <c r="E52" s="3"/>
      <c r="F52" s="3"/>
      <c r="G52" s="4"/>
      <c r="H52" s="3"/>
      <c r="I52" s="3"/>
      <c r="J52" s="4"/>
      <c r="K52" s="3"/>
      <c r="L52" s="3"/>
      <c r="M52" s="4"/>
      <c r="N52" s="3"/>
      <c r="O52" s="3"/>
      <c r="P52" s="4"/>
      <c r="Q52" s="3"/>
    </row>
    <row r="53" spans="1:17" ht="12" customHeight="1" x14ac:dyDescent="0.2">
      <c r="A53" s="8"/>
      <c r="B53" s="7"/>
      <c r="C53" s="35"/>
      <c r="D53" s="4"/>
      <c r="E53" s="3"/>
      <c r="F53" s="3"/>
      <c r="G53" s="4"/>
      <c r="H53" s="3"/>
      <c r="I53" s="3"/>
      <c r="J53" s="4"/>
      <c r="K53" s="3"/>
      <c r="L53" s="3"/>
      <c r="M53" s="4"/>
      <c r="N53" s="3"/>
      <c r="O53" s="3"/>
      <c r="P53" s="4"/>
      <c r="Q53" s="3"/>
    </row>
    <row r="54" spans="1:17" ht="12" customHeight="1" x14ac:dyDescent="0.2">
      <c r="A54" s="8"/>
      <c r="B54" s="7"/>
      <c r="C54" s="35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  <c r="Q54" s="3"/>
    </row>
    <row r="55" spans="1:17" ht="12" customHeight="1" x14ac:dyDescent="0.2">
      <c r="A55" s="8"/>
      <c r="B55" s="7"/>
      <c r="C55" s="35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  <c r="Q55" s="3"/>
    </row>
    <row r="56" spans="1:17" ht="12" customHeight="1" x14ac:dyDescent="0.2">
      <c r="A56" s="8"/>
      <c r="B56" s="7"/>
      <c r="C56" s="35"/>
      <c r="D56" s="4"/>
      <c r="E56" s="3"/>
      <c r="F56" s="3"/>
      <c r="G56" s="4"/>
      <c r="H56" s="3"/>
      <c r="I56" s="3"/>
      <c r="J56" s="4"/>
      <c r="K56" s="3"/>
      <c r="L56" s="3"/>
      <c r="M56" s="4"/>
      <c r="N56" s="3"/>
      <c r="O56" s="3"/>
      <c r="P56" s="4"/>
      <c r="Q56" s="3"/>
    </row>
    <row r="57" spans="1:17" ht="12" customHeight="1" x14ac:dyDescent="0.2">
      <c r="A57" s="8"/>
      <c r="B57" s="7"/>
      <c r="C57" s="35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4"/>
      <c r="Q57" s="3"/>
    </row>
    <row r="58" spans="1:17" ht="12" customHeight="1" x14ac:dyDescent="0.2">
      <c r="A58" s="8"/>
      <c r="B58" s="7"/>
      <c r="C58" s="35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</row>
    <row r="59" spans="1:17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</row>
    <row r="60" spans="1:17" ht="12" customHeight="1" x14ac:dyDescent="0.2">
      <c r="A60" s="8"/>
      <c r="B60" s="7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</row>
    <row r="61" spans="1:17" ht="12" customHeight="1" x14ac:dyDescent="0.2">
      <c r="A61" s="6"/>
      <c r="B61" s="5"/>
      <c r="C61" s="35"/>
      <c r="D61" s="4"/>
      <c r="E61" s="3"/>
      <c r="F61" s="3"/>
      <c r="G61" s="4"/>
      <c r="H61" s="3"/>
      <c r="I61" s="3"/>
      <c r="J61" s="4"/>
      <c r="K61" s="3"/>
      <c r="L61" s="3"/>
      <c r="M61" s="4"/>
      <c r="N61" s="3"/>
      <c r="O61" s="3"/>
      <c r="P61" s="4"/>
      <c r="Q61" s="3"/>
    </row>
  </sheetData>
  <mergeCells count="28">
    <mergeCell ref="O5:P7"/>
    <mergeCell ref="Q5:Q7"/>
    <mergeCell ref="N6:N7"/>
    <mergeCell ref="H5:J7"/>
    <mergeCell ref="K5:K7"/>
    <mergeCell ref="L5:M7"/>
    <mergeCell ref="A5:C7"/>
    <mergeCell ref="D5:E7"/>
    <mergeCell ref="F5:G7"/>
    <mergeCell ref="F4:G4"/>
    <mergeCell ref="H4:J4"/>
    <mergeCell ref="F1:L1"/>
    <mergeCell ref="M2:N3"/>
    <mergeCell ref="O2:Q3"/>
    <mergeCell ref="A4:C4"/>
    <mergeCell ref="D4:E4"/>
    <mergeCell ref="L4:N4"/>
    <mergeCell ref="O4:P4"/>
    <mergeCell ref="I9:K9"/>
    <mergeCell ref="L9:N9"/>
    <mergeCell ref="O9:Q9"/>
    <mergeCell ref="C9:E9"/>
    <mergeCell ref="F9:H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firstPageNumber="16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E7C6-5183-4A30-9369-362D51DE8E1B}">
  <dimension ref="A1:Q61"/>
  <sheetViews>
    <sheetView showZeros="0" tabSelected="1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17" ht="24" customHeight="1" x14ac:dyDescent="0.35">
      <c r="A1" s="31" t="s">
        <v>40</v>
      </c>
      <c r="B1" s="32" t="s">
        <v>405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17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17" ht="6.65" customHeight="1" thickBot="1" x14ac:dyDescent="0.25">
      <c r="M3" s="153"/>
      <c r="N3" s="153"/>
      <c r="O3" s="131"/>
      <c r="P3" s="131"/>
      <c r="Q3" s="131"/>
    </row>
    <row r="4" spans="1:17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17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築上郡・豊前市!L5</f>
        <v>0</v>
      </c>
      <c r="M5" s="157"/>
      <c r="N5" s="25"/>
      <c r="O5" s="146"/>
      <c r="P5" s="146"/>
      <c r="Q5" s="154"/>
    </row>
    <row r="6" spans="1:17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</row>
    <row r="7" spans="1:17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17" ht="8.15" customHeight="1" x14ac:dyDescent="0.2"/>
    <row r="9" spans="1:17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</row>
    <row r="10" spans="1:17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</row>
    <row r="11" spans="1:17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</row>
    <row r="12" spans="1:17" ht="12" customHeight="1" x14ac:dyDescent="0.2">
      <c r="A12" s="18" t="s">
        <v>103</v>
      </c>
      <c r="B12" s="17">
        <v>60</v>
      </c>
      <c r="C12" s="50" t="s">
        <v>974</v>
      </c>
      <c r="D12" s="101">
        <v>1170</v>
      </c>
      <c r="E12" s="104"/>
      <c r="F12" s="50" t="s">
        <v>975</v>
      </c>
      <c r="G12" s="50">
        <v>470</v>
      </c>
      <c r="H12" s="105"/>
      <c r="I12" s="50" t="s">
        <v>976</v>
      </c>
      <c r="J12" s="101">
        <v>350</v>
      </c>
      <c r="K12" s="104"/>
      <c r="L12" s="50" t="s">
        <v>974</v>
      </c>
      <c r="M12" s="50">
        <v>630</v>
      </c>
      <c r="N12" s="3"/>
      <c r="O12" s="3"/>
      <c r="P12" s="4"/>
      <c r="Q12" s="3"/>
    </row>
    <row r="13" spans="1:17" ht="12" customHeight="1" x14ac:dyDescent="0.2">
      <c r="A13" s="8"/>
      <c r="B13" s="7"/>
      <c r="C13" s="50" t="s">
        <v>977</v>
      </c>
      <c r="D13" s="50">
        <v>580</v>
      </c>
      <c r="E13" s="104"/>
      <c r="F13" s="50" t="s">
        <v>978</v>
      </c>
      <c r="G13" s="50">
        <v>470</v>
      </c>
      <c r="H13" s="105"/>
      <c r="I13" s="50" t="s">
        <v>979</v>
      </c>
      <c r="J13" s="101">
        <v>220</v>
      </c>
      <c r="K13" s="104"/>
      <c r="L13" s="50"/>
      <c r="M13" s="50"/>
      <c r="N13" s="3"/>
      <c r="O13" s="3"/>
      <c r="P13" s="4"/>
      <c r="Q13" s="3"/>
    </row>
    <row r="14" spans="1:17" ht="12" customHeight="1" x14ac:dyDescent="0.2">
      <c r="A14" s="8"/>
      <c r="B14" s="7"/>
      <c r="C14" s="50" t="s">
        <v>980</v>
      </c>
      <c r="D14" s="50">
        <v>570</v>
      </c>
      <c r="E14" s="104"/>
      <c r="F14" s="50" t="s">
        <v>981</v>
      </c>
      <c r="G14" s="101">
        <v>1390</v>
      </c>
      <c r="H14" s="105"/>
      <c r="I14" s="50" t="s">
        <v>982</v>
      </c>
      <c r="J14" s="101">
        <v>1700</v>
      </c>
      <c r="K14" s="104"/>
      <c r="L14" s="50"/>
      <c r="M14" s="50"/>
      <c r="N14" s="3"/>
      <c r="O14" s="3"/>
      <c r="P14" s="4"/>
      <c r="Q14" s="3"/>
    </row>
    <row r="15" spans="1:17" ht="12" customHeight="1" x14ac:dyDescent="0.2">
      <c r="A15" s="8"/>
      <c r="B15" s="7"/>
      <c r="C15" s="50" t="s">
        <v>983</v>
      </c>
      <c r="D15" s="50">
        <v>370</v>
      </c>
      <c r="E15" s="104"/>
      <c r="F15" s="50" t="s">
        <v>984</v>
      </c>
      <c r="G15" s="101">
        <v>2160</v>
      </c>
      <c r="H15" s="105"/>
      <c r="I15" s="50" t="s">
        <v>985</v>
      </c>
      <c r="J15" s="101">
        <v>1750</v>
      </c>
      <c r="K15" s="104"/>
      <c r="L15" s="50"/>
      <c r="M15" s="50"/>
      <c r="N15" s="3"/>
      <c r="O15" s="3"/>
      <c r="P15" s="4"/>
      <c r="Q15" s="3"/>
    </row>
    <row r="16" spans="1:17" ht="12" customHeight="1" x14ac:dyDescent="0.2">
      <c r="A16" s="8"/>
      <c r="B16" s="7"/>
      <c r="C16" s="35"/>
      <c r="D16" s="3"/>
      <c r="E16" s="3"/>
      <c r="F16" s="3"/>
      <c r="G16" s="3"/>
      <c r="H16" s="3"/>
      <c r="I16" s="63" t="s">
        <v>986</v>
      </c>
      <c r="J16" s="101">
        <v>950</v>
      </c>
      <c r="K16" s="3"/>
      <c r="L16" s="3"/>
      <c r="M16" s="3"/>
      <c r="N16" s="3"/>
      <c r="O16" s="3"/>
      <c r="P16" s="4"/>
      <c r="Q16" s="3"/>
    </row>
    <row r="17" spans="1:17" ht="12" customHeight="1" x14ac:dyDescent="0.2">
      <c r="A17" s="8"/>
      <c r="B17" s="7"/>
      <c r="C17" s="3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3"/>
    </row>
    <row r="18" spans="1:17" ht="12" customHeight="1" x14ac:dyDescent="0.2">
      <c r="A18" s="8"/>
      <c r="B18" s="7"/>
      <c r="C18" s="3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3"/>
    </row>
    <row r="19" spans="1:17" ht="12" customHeight="1" x14ac:dyDescent="0.2">
      <c r="A19" s="8"/>
      <c r="B19" s="7"/>
      <c r="C19" s="3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3"/>
    </row>
    <row r="20" spans="1:17" ht="12" customHeight="1" x14ac:dyDescent="0.2">
      <c r="A20" s="8"/>
      <c r="B20" s="7"/>
      <c r="C20" s="3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3"/>
    </row>
    <row r="21" spans="1:17" ht="12" customHeight="1" x14ac:dyDescent="0.2">
      <c r="A21" s="8"/>
      <c r="B21" s="7"/>
      <c r="C21" s="3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3"/>
    </row>
    <row r="22" spans="1:17" ht="12" customHeight="1" x14ac:dyDescent="0.2">
      <c r="A22" s="8"/>
      <c r="B22" s="7"/>
      <c r="C22" s="3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3"/>
    </row>
    <row r="23" spans="1:17" ht="12" customHeight="1" x14ac:dyDescent="0.2">
      <c r="A23" s="8"/>
      <c r="B23" s="7"/>
      <c r="C23" s="3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3"/>
    </row>
    <row r="24" spans="1:17" ht="12" customHeight="1" x14ac:dyDescent="0.2">
      <c r="A24" s="16" t="s">
        <v>2</v>
      </c>
      <c r="B24" s="7">
        <f>D26+G26+J26+M26+P26</f>
        <v>12780</v>
      </c>
      <c r="C24" s="3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3"/>
    </row>
    <row r="25" spans="1:17" ht="12" customHeight="1" x14ac:dyDescent="0.2">
      <c r="A25" s="8"/>
      <c r="B25" s="7"/>
      <c r="C25" s="3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3"/>
    </row>
    <row r="26" spans="1:17" ht="12" customHeight="1" thickBot="1" x14ac:dyDescent="0.25">
      <c r="A26" s="15" t="s">
        <v>1</v>
      </c>
      <c r="B26" s="14">
        <f>E26+H26+K26+N26+Q26</f>
        <v>0</v>
      </c>
      <c r="C26" s="56" t="s">
        <v>32</v>
      </c>
      <c r="D26" s="12">
        <f>SUM(D12:D25)</f>
        <v>2690</v>
      </c>
      <c r="E26" s="12">
        <f>SUM(E12:E25)</f>
        <v>0</v>
      </c>
      <c r="F26" s="13" t="s">
        <v>32</v>
      </c>
      <c r="G26" s="12">
        <f>SUM(G12:G25)</f>
        <v>4490</v>
      </c>
      <c r="H26" s="12">
        <f>SUM(H12:H25)</f>
        <v>0</v>
      </c>
      <c r="I26" s="13" t="s">
        <v>32</v>
      </c>
      <c r="J26" s="12">
        <f>SUM(J12:J25)</f>
        <v>4970</v>
      </c>
      <c r="K26" s="12">
        <f>SUM(K12:K25)</f>
        <v>0</v>
      </c>
      <c r="L26" s="13" t="s">
        <v>32</v>
      </c>
      <c r="M26" s="12">
        <f>SUM(M12:M25)</f>
        <v>630</v>
      </c>
      <c r="N26" s="12">
        <f>SUM(N12:N25)</f>
        <v>0</v>
      </c>
      <c r="O26" s="13" t="s">
        <v>32</v>
      </c>
      <c r="P26" s="12">
        <f>SUM(P12:P25)</f>
        <v>0</v>
      </c>
      <c r="Q26" s="12">
        <f>SUM(Q12:Q25)</f>
        <v>0</v>
      </c>
    </row>
    <row r="27" spans="1:17" ht="12" customHeight="1" x14ac:dyDescent="0.2">
      <c r="A27" s="8"/>
      <c r="B27" s="7"/>
      <c r="C27" s="57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3"/>
    </row>
    <row r="28" spans="1:17" ht="12" customHeight="1" x14ac:dyDescent="0.2">
      <c r="A28" s="8" t="s">
        <v>104</v>
      </c>
      <c r="B28" s="7">
        <v>61</v>
      </c>
      <c r="C28" s="50" t="s">
        <v>987</v>
      </c>
      <c r="D28" s="101">
        <v>1000</v>
      </c>
      <c r="E28" s="104"/>
      <c r="F28" s="50" t="s">
        <v>988</v>
      </c>
      <c r="G28" s="101">
        <v>1070</v>
      </c>
      <c r="H28" s="105"/>
      <c r="I28" s="50" t="s">
        <v>989</v>
      </c>
      <c r="J28" s="50">
        <v>630</v>
      </c>
      <c r="K28" s="104"/>
      <c r="L28" s="50" t="s">
        <v>990</v>
      </c>
      <c r="M28" s="50">
        <v>330</v>
      </c>
      <c r="N28" s="3"/>
      <c r="O28" s="3"/>
      <c r="P28" s="4"/>
      <c r="Q28" s="3"/>
    </row>
    <row r="29" spans="1:17" ht="12" customHeight="1" x14ac:dyDescent="0.2">
      <c r="A29" s="8"/>
      <c r="B29" s="7"/>
      <c r="C29" s="50" t="s">
        <v>991</v>
      </c>
      <c r="D29" s="101">
        <v>1220</v>
      </c>
      <c r="E29" s="104"/>
      <c r="F29" s="50" t="s">
        <v>992</v>
      </c>
      <c r="G29" s="101">
        <v>4020</v>
      </c>
      <c r="H29" s="105"/>
      <c r="I29" s="50" t="s">
        <v>993</v>
      </c>
      <c r="J29" s="101">
        <v>640</v>
      </c>
      <c r="K29" s="104"/>
      <c r="L29" s="50" t="s">
        <v>994</v>
      </c>
      <c r="M29" s="50">
        <v>420</v>
      </c>
      <c r="N29" s="3"/>
      <c r="O29" s="3"/>
      <c r="P29" s="4"/>
      <c r="Q29" s="3"/>
    </row>
    <row r="30" spans="1:17" ht="12" customHeight="1" x14ac:dyDescent="0.2">
      <c r="A30" s="8"/>
      <c r="B30" s="7"/>
      <c r="C30" s="50" t="s">
        <v>995</v>
      </c>
      <c r="D30" s="50">
        <v>100</v>
      </c>
      <c r="E30" s="104"/>
      <c r="F30" s="50" t="s">
        <v>996</v>
      </c>
      <c r="G30" s="101">
        <v>2540</v>
      </c>
      <c r="H30" s="105"/>
      <c r="I30" s="50" t="s">
        <v>997</v>
      </c>
      <c r="J30" s="50">
        <v>400</v>
      </c>
      <c r="K30" s="104"/>
      <c r="L30" s="50" t="s">
        <v>998</v>
      </c>
      <c r="M30" s="50">
        <v>120</v>
      </c>
      <c r="N30" s="3"/>
      <c r="O30" s="3"/>
      <c r="P30" s="4"/>
      <c r="Q30" s="3"/>
    </row>
    <row r="31" spans="1:17" ht="12" customHeight="1" x14ac:dyDescent="0.2">
      <c r="A31" s="8"/>
      <c r="B31" s="7"/>
      <c r="C31" s="50" t="s">
        <v>463</v>
      </c>
      <c r="D31" s="101">
        <v>950</v>
      </c>
      <c r="E31" s="104"/>
      <c r="F31" s="50" t="s">
        <v>999</v>
      </c>
      <c r="G31" s="50">
        <v>530</v>
      </c>
      <c r="H31" s="105"/>
      <c r="I31" s="50" t="s">
        <v>1000</v>
      </c>
      <c r="J31" s="50">
        <v>500</v>
      </c>
      <c r="K31" s="104"/>
      <c r="L31" s="50" t="s">
        <v>1001</v>
      </c>
      <c r="M31" s="50">
        <v>610</v>
      </c>
      <c r="N31" s="3"/>
      <c r="O31" s="3"/>
      <c r="P31" s="4"/>
      <c r="Q31" s="3"/>
    </row>
    <row r="32" spans="1:17" ht="12" customHeight="1" x14ac:dyDescent="0.2">
      <c r="A32" s="8"/>
      <c r="B32" s="7"/>
      <c r="C32" s="50" t="s">
        <v>1002</v>
      </c>
      <c r="D32" s="101">
        <v>1630</v>
      </c>
      <c r="E32" s="104"/>
      <c r="F32" s="50" t="s">
        <v>1003</v>
      </c>
      <c r="G32" s="101">
        <v>1930</v>
      </c>
      <c r="H32" s="105"/>
      <c r="I32" s="50" t="s">
        <v>1004</v>
      </c>
      <c r="J32" s="50">
        <v>500</v>
      </c>
      <c r="K32" s="104"/>
      <c r="L32" s="50" t="s">
        <v>1005</v>
      </c>
      <c r="M32" s="50">
        <v>70</v>
      </c>
      <c r="N32" s="3"/>
      <c r="O32" s="3"/>
      <c r="P32" s="4"/>
      <c r="Q32" s="3"/>
    </row>
    <row r="33" spans="1:17" ht="12" customHeight="1" x14ac:dyDescent="0.2">
      <c r="A33" s="8"/>
      <c r="B33" s="7"/>
      <c r="C33" s="50" t="s">
        <v>1006</v>
      </c>
      <c r="D33" s="101">
        <v>1020</v>
      </c>
      <c r="E33" s="104"/>
      <c r="F33" s="50" t="s">
        <v>1007</v>
      </c>
      <c r="G33" s="101">
        <v>1530</v>
      </c>
      <c r="H33" s="105"/>
      <c r="I33" s="50" t="s">
        <v>1008</v>
      </c>
      <c r="J33" s="101">
        <v>790</v>
      </c>
      <c r="K33" s="104"/>
      <c r="L33" s="50"/>
      <c r="M33" s="50"/>
      <c r="N33" s="3"/>
      <c r="O33" s="3"/>
      <c r="P33" s="4"/>
      <c r="Q33" s="3"/>
    </row>
    <row r="34" spans="1:17" ht="12" customHeight="1" x14ac:dyDescent="0.2">
      <c r="A34" s="8"/>
      <c r="B34" s="7"/>
      <c r="C34" s="50" t="s">
        <v>1009</v>
      </c>
      <c r="D34" s="101">
        <v>1350</v>
      </c>
      <c r="E34" s="104"/>
      <c r="F34" s="50" t="s">
        <v>1010</v>
      </c>
      <c r="G34" s="101">
        <v>1390</v>
      </c>
      <c r="H34" s="105"/>
      <c r="I34" s="50" t="s">
        <v>1011</v>
      </c>
      <c r="J34" s="101">
        <v>1900</v>
      </c>
      <c r="K34" s="104"/>
      <c r="L34" s="50"/>
      <c r="M34" s="50"/>
      <c r="N34" s="3"/>
      <c r="O34" s="3"/>
      <c r="P34" s="4"/>
      <c r="Q34" s="3"/>
    </row>
    <row r="35" spans="1:17" ht="12" customHeight="1" x14ac:dyDescent="0.2">
      <c r="A35" s="8"/>
      <c r="B35" s="7"/>
      <c r="C35" s="50" t="s">
        <v>1012</v>
      </c>
      <c r="D35" s="101">
        <v>560</v>
      </c>
      <c r="E35" s="104"/>
      <c r="F35" s="50" t="s">
        <v>1013</v>
      </c>
      <c r="G35" s="101">
        <v>1150</v>
      </c>
      <c r="H35" s="105"/>
      <c r="I35" s="50" t="s">
        <v>1014</v>
      </c>
      <c r="J35" s="50">
        <v>400</v>
      </c>
      <c r="K35" s="104"/>
      <c r="L35" s="50"/>
      <c r="M35" s="50"/>
      <c r="N35" s="3"/>
      <c r="O35" s="3"/>
      <c r="P35" s="4"/>
      <c r="Q35" s="3"/>
    </row>
    <row r="36" spans="1:17" ht="12" customHeight="1" x14ac:dyDescent="0.2">
      <c r="A36" s="8"/>
      <c r="B36" s="7"/>
      <c r="C36" s="50"/>
      <c r="D36" s="50"/>
      <c r="E36" s="104"/>
      <c r="F36" s="50"/>
      <c r="G36" s="50"/>
      <c r="H36" s="105"/>
      <c r="I36" s="50" t="s">
        <v>1015</v>
      </c>
      <c r="J36" s="50">
        <v>340</v>
      </c>
      <c r="K36" s="104"/>
      <c r="L36" s="50"/>
      <c r="M36" s="50"/>
      <c r="N36" s="3"/>
      <c r="O36" s="3"/>
      <c r="P36" s="4"/>
      <c r="Q36" s="3"/>
    </row>
    <row r="37" spans="1:17" ht="12" customHeight="1" x14ac:dyDescent="0.2">
      <c r="A37" s="8"/>
      <c r="B37" s="7"/>
      <c r="C37" s="50"/>
      <c r="D37" s="50"/>
      <c r="E37" s="104"/>
      <c r="F37" s="50"/>
      <c r="G37" s="50"/>
      <c r="H37" s="105"/>
      <c r="I37" s="50" t="s">
        <v>1016</v>
      </c>
      <c r="J37" s="101">
        <v>1400</v>
      </c>
      <c r="K37" s="104"/>
      <c r="L37" s="50"/>
      <c r="M37" s="50"/>
      <c r="N37" s="3"/>
      <c r="O37" s="3"/>
      <c r="P37" s="4"/>
      <c r="Q37" s="3"/>
    </row>
    <row r="38" spans="1:17" ht="12" customHeight="1" x14ac:dyDescent="0.2">
      <c r="A38" s="8"/>
      <c r="B38" s="7"/>
      <c r="C38" s="50"/>
      <c r="D38" s="50"/>
      <c r="E38" s="104"/>
      <c r="F38" s="50"/>
      <c r="G38" s="50"/>
      <c r="H38" s="105"/>
      <c r="I38" s="50" t="s">
        <v>1017</v>
      </c>
      <c r="J38" s="50">
        <v>140</v>
      </c>
      <c r="K38" s="104"/>
      <c r="L38" s="50"/>
      <c r="M38" s="50"/>
      <c r="N38" s="3"/>
      <c r="O38" s="3"/>
      <c r="P38" s="4"/>
      <c r="Q38" s="3"/>
    </row>
    <row r="39" spans="1:17" ht="12" customHeight="1" x14ac:dyDescent="0.2">
      <c r="A39" s="8"/>
      <c r="B39" s="7"/>
      <c r="C39" s="50"/>
      <c r="D39" s="50"/>
      <c r="E39" s="104"/>
      <c r="F39" s="50"/>
      <c r="G39" s="50"/>
      <c r="H39" s="105"/>
      <c r="I39" s="63" t="s">
        <v>1018</v>
      </c>
      <c r="J39" s="101">
        <v>1160</v>
      </c>
      <c r="K39" s="104"/>
      <c r="L39" s="50"/>
      <c r="M39" s="50"/>
      <c r="N39" s="3"/>
      <c r="O39" s="3"/>
      <c r="P39" s="4"/>
      <c r="Q39" s="3"/>
    </row>
    <row r="40" spans="1:17" ht="12" customHeight="1" x14ac:dyDescent="0.2">
      <c r="A40" s="8"/>
      <c r="B40" s="7"/>
      <c r="C40" s="50"/>
      <c r="D40" s="50"/>
      <c r="E40" s="104"/>
      <c r="F40" s="50"/>
      <c r="G40" s="50"/>
      <c r="H40" s="105"/>
      <c r="I40" s="50" t="s">
        <v>1019</v>
      </c>
      <c r="J40" s="101">
        <v>980</v>
      </c>
      <c r="K40" s="104"/>
      <c r="L40" s="50"/>
      <c r="M40" s="50"/>
      <c r="N40" s="3"/>
      <c r="O40" s="3"/>
      <c r="P40" s="4"/>
      <c r="Q40" s="3"/>
    </row>
    <row r="41" spans="1:17" ht="12" customHeight="1" x14ac:dyDescent="0.2">
      <c r="A41" s="8"/>
      <c r="B41" s="7"/>
      <c r="C41" s="50"/>
      <c r="D41" s="50"/>
      <c r="E41" s="104"/>
      <c r="F41" s="50"/>
      <c r="G41" s="50"/>
      <c r="H41" s="105"/>
      <c r="I41" s="50" t="s">
        <v>557</v>
      </c>
      <c r="J41" s="101">
        <v>1390</v>
      </c>
      <c r="K41" s="104"/>
      <c r="L41" s="50"/>
      <c r="M41" s="50"/>
      <c r="N41" s="3"/>
      <c r="O41" s="3"/>
      <c r="P41" s="4"/>
      <c r="Q41" s="3"/>
    </row>
    <row r="42" spans="1:17" ht="12" customHeight="1" x14ac:dyDescent="0.2">
      <c r="A42" s="8"/>
      <c r="B42" s="7"/>
      <c r="C42" s="50"/>
      <c r="D42" s="50"/>
      <c r="E42" s="104"/>
      <c r="F42" s="50"/>
      <c r="G42" s="50"/>
      <c r="H42" s="105"/>
      <c r="I42" s="50" t="s">
        <v>1020</v>
      </c>
      <c r="J42" s="101">
        <v>300</v>
      </c>
      <c r="K42" s="104"/>
      <c r="L42" s="50"/>
      <c r="M42" s="50"/>
      <c r="N42" s="3"/>
      <c r="O42" s="3"/>
      <c r="P42" s="4"/>
      <c r="Q42" s="3"/>
    </row>
    <row r="43" spans="1:17" ht="12" customHeight="1" x14ac:dyDescent="0.2">
      <c r="A43" s="8"/>
      <c r="B43" s="7"/>
      <c r="C43" s="50"/>
      <c r="D43" s="50"/>
      <c r="E43" s="104"/>
      <c r="F43" s="50"/>
      <c r="G43" s="50"/>
      <c r="H43" s="105"/>
      <c r="I43" s="50" t="s">
        <v>1021</v>
      </c>
      <c r="J43" s="101">
        <v>2200</v>
      </c>
      <c r="K43" s="104"/>
      <c r="L43" s="50"/>
      <c r="M43" s="50"/>
      <c r="N43" s="3"/>
      <c r="O43" s="3"/>
      <c r="P43" s="4"/>
      <c r="Q43" s="3"/>
    </row>
    <row r="44" spans="1:17" ht="12" customHeight="1" x14ac:dyDescent="0.2">
      <c r="A44" s="8"/>
      <c r="B44" s="7"/>
      <c r="C44" s="50"/>
      <c r="D44" s="50"/>
      <c r="E44" s="104"/>
      <c r="F44" s="50"/>
      <c r="G44" s="50"/>
      <c r="H44" s="105"/>
      <c r="I44" s="63" t="s">
        <v>1022</v>
      </c>
      <c r="J44" s="50">
        <v>250</v>
      </c>
      <c r="K44" s="104"/>
      <c r="L44" s="50"/>
      <c r="M44" s="50"/>
      <c r="N44" s="3"/>
      <c r="O44" s="3"/>
      <c r="P44" s="4"/>
      <c r="Q44" s="3"/>
    </row>
    <row r="45" spans="1:17" ht="12" customHeight="1" x14ac:dyDescent="0.2">
      <c r="A45" s="8"/>
      <c r="B45" s="7"/>
      <c r="C45" s="50"/>
      <c r="D45" s="50"/>
      <c r="E45" s="104"/>
      <c r="F45" s="50"/>
      <c r="G45" s="50"/>
      <c r="H45" s="105"/>
      <c r="I45" s="50" t="s">
        <v>1023</v>
      </c>
      <c r="J45" s="101">
        <v>140</v>
      </c>
      <c r="K45" s="104"/>
      <c r="L45" s="50"/>
      <c r="M45" s="50"/>
      <c r="N45" s="3"/>
      <c r="O45" s="3"/>
      <c r="P45" s="4"/>
      <c r="Q45" s="3"/>
    </row>
    <row r="46" spans="1:17" ht="12" customHeight="1" x14ac:dyDescent="0.2">
      <c r="A46" s="8"/>
      <c r="B46" s="7"/>
      <c r="C46" s="50"/>
      <c r="D46" s="50"/>
      <c r="E46" s="104"/>
      <c r="F46" s="50"/>
      <c r="G46" s="50"/>
      <c r="H46" s="105"/>
      <c r="I46" s="50" t="s">
        <v>1024</v>
      </c>
      <c r="J46" s="50">
        <v>170</v>
      </c>
      <c r="K46" s="104"/>
      <c r="L46" s="50"/>
      <c r="M46" s="50"/>
      <c r="N46" s="3"/>
      <c r="O46" s="3"/>
      <c r="P46" s="4"/>
      <c r="Q46" s="3"/>
    </row>
    <row r="47" spans="1:17" ht="12" customHeight="1" x14ac:dyDescent="0.2">
      <c r="A47" s="8"/>
      <c r="B47" s="7"/>
      <c r="C47" s="50"/>
      <c r="D47" s="50"/>
      <c r="E47" s="104"/>
      <c r="F47" s="50"/>
      <c r="G47" s="50"/>
      <c r="H47" s="105"/>
      <c r="I47" s="50"/>
      <c r="J47" s="50"/>
      <c r="K47" s="104"/>
      <c r="L47" s="50"/>
      <c r="M47" s="50"/>
      <c r="N47" s="3"/>
      <c r="O47" s="53"/>
      <c r="P47" s="53"/>
      <c r="Q47" s="3"/>
    </row>
    <row r="48" spans="1:17" ht="12" customHeight="1" x14ac:dyDescent="0.2">
      <c r="A48" s="8"/>
      <c r="B48" s="7"/>
      <c r="C48" s="50"/>
      <c r="D48" s="50"/>
      <c r="E48" s="104"/>
      <c r="F48" s="50"/>
      <c r="G48" s="50"/>
      <c r="H48" s="105"/>
      <c r="I48" s="50"/>
      <c r="J48" s="50"/>
      <c r="K48" s="104"/>
      <c r="L48" s="50"/>
      <c r="M48" s="50"/>
      <c r="N48" s="3"/>
      <c r="O48" s="3"/>
      <c r="P48" s="4"/>
      <c r="Q48" s="3"/>
    </row>
    <row r="49" spans="1:17" ht="12" customHeight="1" x14ac:dyDescent="0.2">
      <c r="A49" s="8"/>
      <c r="B49" s="7"/>
      <c r="C49" s="50"/>
      <c r="D49" s="50"/>
      <c r="E49" s="104"/>
      <c r="F49" s="50"/>
      <c r="G49" s="50"/>
      <c r="H49" s="105"/>
      <c r="I49" s="50"/>
      <c r="J49" s="50"/>
      <c r="K49" s="104"/>
      <c r="L49" s="50"/>
      <c r="M49" s="50"/>
      <c r="N49" s="3"/>
      <c r="O49" s="3"/>
      <c r="P49" s="4"/>
      <c r="Q49" s="3"/>
    </row>
    <row r="50" spans="1:17" ht="12" customHeight="1" x14ac:dyDescent="0.2">
      <c r="A50" s="8"/>
      <c r="B50" s="7"/>
      <c r="C50" s="3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4"/>
      <c r="Q50" s="3"/>
    </row>
    <row r="51" spans="1:17" ht="12" customHeight="1" x14ac:dyDescent="0.2">
      <c r="A51" s="8"/>
      <c r="B51" s="7"/>
      <c r="C51" s="3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4"/>
      <c r="Q51" s="3"/>
    </row>
    <row r="52" spans="1:17" ht="12" customHeight="1" x14ac:dyDescent="0.2">
      <c r="A52" s="8"/>
      <c r="B52" s="7"/>
      <c r="C52" s="3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4"/>
      <c r="Q52" s="3"/>
    </row>
    <row r="53" spans="1:17" ht="12" customHeight="1" x14ac:dyDescent="0.2">
      <c r="A53" s="8"/>
      <c r="B53" s="7"/>
      <c r="C53" s="3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4"/>
      <c r="Q53" s="3"/>
    </row>
    <row r="54" spans="1:17" ht="12" customHeight="1" x14ac:dyDescent="0.2">
      <c r="A54" s="8"/>
      <c r="B54" s="7"/>
      <c r="C54" s="3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4"/>
      <c r="Q54" s="3"/>
    </row>
    <row r="55" spans="1:17" ht="12" customHeight="1" x14ac:dyDescent="0.2">
      <c r="A55" s="16" t="s">
        <v>2</v>
      </c>
      <c r="B55" s="7">
        <f>D57+G57+J57+M57+P57</f>
        <v>37770</v>
      </c>
      <c r="C55" s="3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4"/>
      <c r="Q55" s="3"/>
    </row>
    <row r="56" spans="1:17" ht="12" customHeight="1" x14ac:dyDescent="0.2">
      <c r="A56" s="8"/>
      <c r="B56" s="7"/>
      <c r="C56" s="3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4"/>
      <c r="Q56" s="3"/>
    </row>
    <row r="57" spans="1:17" ht="12" customHeight="1" thickBot="1" x14ac:dyDescent="0.25">
      <c r="A57" s="15" t="s">
        <v>1</v>
      </c>
      <c r="B57" s="14">
        <f>E57+H57+K57+N57+Q57</f>
        <v>0</v>
      </c>
      <c r="C57" s="56" t="s">
        <v>32</v>
      </c>
      <c r="D57" s="12">
        <f>SUM(D28:D56)</f>
        <v>7830</v>
      </c>
      <c r="E57" s="12">
        <f>SUM(E28:E56)</f>
        <v>0</v>
      </c>
      <c r="F57" s="13" t="s">
        <v>32</v>
      </c>
      <c r="G57" s="12">
        <f>SUM(G28:G56)</f>
        <v>14160</v>
      </c>
      <c r="H57" s="12">
        <f>SUM(H28:H56)</f>
        <v>0</v>
      </c>
      <c r="I57" s="13" t="s">
        <v>32</v>
      </c>
      <c r="J57" s="12">
        <f>SUM(J28:J56)</f>
        <v>14230</v>
      </c>
      <c r="K57" s="12">
        <f>SUM(K28:K56)</f>
        <v>0</v>
      </c>
      <c r="L57" s="13" t="s">
        <v>32</v>
      </c>
      <c r="M57" s="12">
        <f>SUM(M28:M56)</f>
        <v>1550</v>
      </c>
      <c r="N57" s="12">
        <f>SUM(N28:N56)</f>
        <v>0</v>
      </c>
      <c r="O57" s="13" t="s">
        <v>32</v>
      </c>
      <c r="P57" s="12">
        <f>SUM(P28:P56)</f>
        <v>0</v>
      </c>
      <c r="Q57" s="12">
        <f>SUM(Q28:Q56)</f>
        <v>0</v>
      </c>
    </row>
    <row r="58" spans="1:17" ht="12" customHeight="1" x14ac:dyDescent="0.2">
      <c r="A58" s="8"/>
      <c r="B58" s="7"/>
      <c r="C58" s="57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4"/>
      <c r="Q58" s="3"/>
    </row>
    <row r="59" spans="1:17" ht="12" customHeight="1" x14ac:dyDescent="0.2">
      <c r="A59" s="8"/>
      <c r="B59" s="7"/>
      <c r="C59" s="35"/>
      <c r="D59" s="4"/>
      <c r="E59" s="3"/>
      <c r="F59" s="3"/>
      <c r="G59" s="3"/>
      <c r="H59" s="3"/>
      <c r="I59" s="3"/>
      <c r="J59" s="3"/>
      <c r="K59" s="3"/>
      <c r="L59" s="3"/>
      <c r="M59" s="4"/>
      <c r="N59" s="3"/>
      <c r="O59" s="3"/>
      <c r="P59" s="4"/>
      <c r="Q59" s="3"/>
    </row>
    <row r="60" spans="1:17" ht="12" customHeight="1" x14ac:dyDescent="0.2">
      <c r="A60" s="8"/>
      <c r="B60" s="7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</row>
    <row r="61" spans="1:17" ht="12" customHeight="1" x14ac:dyDescent="0.2">
      <c r="A61" s="6"/>
      <c r="B61" s="5"/>
      <c r="C61" s="35"/>
      <c r="D61" s="4"/>
      <c r="E61" s="3"/>
      <c r="F61" s="3"/>
      <c r="G61" s="4"/>
      <c r="H61" s="3"/>
      <c r="I61" s="3"/>
      <c r="J61" s="4"/>
      <c r="K61" s="3"/>
      <c r="L61" s="3"/>
      <c r="M61" s="4"/>
      <c r="N61" s="3"/>
      <c r="O61" s="3"/>
      <c r="P61" s="4"/>
      <c r="Q61" s="3"/>
    </row>
  </sheetData>
  <mergeCells count="28">
    <mergeCell ref="O5:P7"/>
    <mergeCell ref="Q5:Q7"/>
    <mergeCell ref="N6:N7"/>
    <mergeCell ref="H5:J7"/>
    <mergeCell ref="K5:K7"/>
    <mergeCell ref="L5:M7"/>
    <mergeCell ref="A5:C7"/>
    <mergeCell ref="D5:E7"/>
    <mergeCell ref="F5:G7"/>
    <mergeCell ref="F4:G4"/>
    <mergeCell ref="H4:J4"/>
    <mergeCell ref="F1:L1"/>
    <mergeCell ref="M2:N3"/>
    <mergeCell ref="O2:Q3"/>
    <mergeCell ref="A4:C4"/>
    <mergeCell ref="D4:E4"/>
    <mergeCell ref="L4:N4"/>
    <mergeCell ref="O4:P4"/>
    <mergeCell ref="I9:K9"/>
    <mergeCell ref="L9:N9"/>
    <mergeCell ref="O9:Q9"/>
    <mergeCell ref="C9:E9"/>
    <mergeCell ref="F9:H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firstPageNumber="17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B9E0-A3B0-4CCB-A3B2-24AD53BC7D70}">
  <dimension ref="A1:Q61"/>
  <sheetViews>
    <sheetView showZeros="0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17" ht="24" customHeight="1" x14ac:dyDescent="0.35">
      <c r="A1" s="31" t="s">
        <v>40</v>
      </c>
      <c r="B1" s="32" t="s">
        <v>405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17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17" ht="6.65" customHeight="1" thickBot="1" x14ac:dyDescent="0.25">
      <c r="M3" s="153"/>
      <c r="N3" s="153"/>
      <c r="O3" s="131"/>
      <c r="P3" s="131"/>
      <c r="Q3" s="131"/>
    </row>
    <row r="4" spans="1:17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17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築上郡・豊前市!L5</f>
        <v>0</v>
      </c>
      <c r="M5" s="157"/>
      <c r="N5" s="25"/>
      <c r="O5" s="146"/>
      <c r="P5" s="146"/>
      <c r="Q5" s="154"/>
    </row>
    <row r="6" spans="1:17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</row>
    <row r="7" spans="1:17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17" ht="8.15" customHeight="1" x14ac:dyDescent="0.2"/>
    <row r="9" spans="1:17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</row>
    <row r="10" spans="1:17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</row>
    <row r="11" spans="1:17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</row>
    <row r="12" spans="1:17" ht="12" customHeight="1" x14ac:dyDescent="0.2">
      <c r="A12" s="18" t="s">
        <v>105</v>
      </c>
      <c r="B12" s="17">
        <v>62</v>
      </c>
      <c r="C12" s="50" t="s">
        <v>1025</v>
      </c>
      <c r="D12" s="101">
        <v>1030</v>
      </c>
      <c r="E12" s="104"/>
      <c r="F12" s="50" t="s">
        <v>1026</v>
      </c>
      <c r="G12" s="101">
        <v>1380</v>
      </c>
      <c r="H12" s="105"/>
      <c r="I12" s="50" t="s">
        <v>1027</v>
      </c>
      <c r="J12" s="101">
        <v>450</v>
      </c>
      <c r="K12" s="104"/>
      <c r="L12" s="50"/>
      <c r="M12" s="50"/>
      <c r="N12" s="3"/>
      <c r="O12" s="3"/>
      <c r="P12" s="4"/>
      <c r="Q12" s="3"/>
    </row>
    <row r="13" spans="1:17" ht="12" customHeight="1" x14ac:dyDescent="0.2">
      <c r="A13" s="8"/>
      <c r="B13" s="7"/>
      <c r="C13" s="50" t="s">
        <v>1028</v>
      </c>
      <c r="D13" s="101">
        <v>1600</v>
      </c>
      <c r="E13" s="104"/>
      <c r="F13" s="50" t="s">
        <v>1029</v>
      </c>
      <c r="G13" s="50">
        <v>620</v>
      </c>
      <c r="H13" s="105"/>
      <c r="I13" s="50" t="s">
        <v>1030</v>
      </c>
      <c r="J13" s="50">
        <v>350</v>
      </c>
      <c r="K13" s="104"/>
      <c r="L13" s="50"/>
      <c r="M13" s="50"/>
      <c r="N13" s="3"/>
      <c r="O13" s="3"/>
      <c r="P13" s="4"/>
      <c r="Q13" s="3"/>
    </row>
    <row r="14" spans="1:17" ht="12" customHeight="1" x14ac:dyDescent="0.2">
      <c r="A14" s="8"/>
      <c r="B14" s="7"/>
      <c r="C14" s="50" t="s">
        <v>1031</v>
      </c>
      <c r="D14" s="50">
        <v>120</v>
      </c>
      <c r="E14" s="104"/>
      <c r="F14" s="50" t="s">
        <v>1032</v>
      </c>
      <c r="G14" s="50">
        <v>910</v>
      </c>
      <c r="H14" s="105"/>
      <c r="I14" s="50" t="s">
        <v>1033</v>
      </c>
      <c r="J14" s="50">
        <v>750</v>
      </c>
      <c r="K14" s="104"/>
      <c r="L14" s="50"/>
      <c r="M14" s="50"/>
      <c r="N14" s="3"/>
      <c r="O14" s="3"/>
      <c r="P14" s="4"/>
      <c r="Q14" s="3"/>
    </row>
    <row r="15" spans="1:17" ht="12" customHeight="1" x14ac:dyDescent="0.2">
      <c r="A15" s="8"/>
      <c r="B15" s="7"/>
      <c r="C15" s="50"/>
      <c r="D15" s="50"/>
      <c r="E15" s="104"/>
      <c r="F15" s="50" t="s">
        <v>1034</v>
      </c>
      <c r="G15" s="101">
        <v>1220</v>
      </c>
      <c r="H15" s="105"/>
      <c r="I15" s="50" t="s">
        <v>1035</v>
      </c>
      <c r="J15" s="101">
        <v>550</v>
      </c>
      <c r="K15" s="104"/>
      <c r="L15" s="50"/>
      <c r="M15" s="50"/>
      <c r="N15" s="3"/>
      <c r="O15" s="3"/>
      <c r="P15" s="4"/>
      <c r="Q15" s="3"/>
    </row>
    <row r="16" spans="1:17" ht="12" customHeight="1" x14ac:dyDescent="0.2">
      <c r="A16" s="8"/>
      <c r="B16" s="7"/>
      <c r="C16" s="50"/>
      <c r="D16" s="50"/>
      <c r="E16" s="104"/>
      <c r="F16" s="50"/>
      <c r="G16" s="50"/>
      <c r="H16" s="105"/>
      <c r="I16" s="50"/>
      <c r="J16" s="50"/>
      <c r="K16" s="104"/>
      <c r="L16" s="50"/>
      <c r="M16" s="50"/>
      <c r="N16" s="3"/>
      <c r="O16" s="3"/>
      <c r="P16" s="4"/>
      <c r="Q16" s="3"/>
    </row>
    <row r="17" spans="1:17" ht="12" customHeight="1" x14ac:dyDescent="0.2">
      <c r="A17" s="8"/>
      <c r="B17" s="7"/>
      <c r="C17" s="35"/>
      <c r="D17" s="3"/>
      <c r="E17" s="3"/>
      <c r="F17" s="3"/>
      <c r="G17" s="3"/>
      <c r="H17" s="3"/>
      <c r="I17" s="43"/>
      <c r="J17" s="3"/>
      <c r="K17" s="3"/>
      <c r="L17" s="3"/>
      <c r="M17" s="3"/>
      <c r="N17" s="3"/>
      <c r="O17" s="3"/>
      <c r="P17" s="4"/>
      <c r="Q17" s="3"/>
    </row>
    <row r="18" spans="1:17" ht="12" customHeight="1" x14ac:dyDescent="0.2">
      <c r="A18" s="8"/>
      <c r="B18" s="7"/>
      <c r="C18" s="3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3"/>
    </row>
    <row r="19" spans="1:17" ht="12" customHeight="1" x14ac:dyDescent="0.2">
      <c r="A19" s="8"/>
      <c r="B19" s="7"/>
      <c r="C19" s="3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3"/>
    </row>
    <row r="20" spans="1:17" ht="12" customHeight="1" x14ac:dyDescent="0.2">
      <c r="A20" s="8"/>
      <c r="B20" s="7"/>
      <c r="C20" s="3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3"/>
    </row>
    <row r="21" spans="1:17" ht="12" customHeight="1" x14ac:dyDescent="0.2">
      <c r="A21" s="16" t="s">
        <v>2</v>
      </c>
      <c r="B21" s="7">
        <f>D23+G23+J23+M23+P23</f>
        <v>8980</v>
      </c>
      <c r="C21" s="3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3"/>
    </row>
    <row r="22" spans="1:17" ht="12" customHeight="1" x14ac:dyDescent="0.2">
      <c r="A22" s="8"/>
      <c r="B22" s="7"/>
      <c r="C22" s="3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3"/>
    </row>
    <row r="23" spans="1:17" ht="12" customHeight="1" thickBot="1" x14ac:dyDescent="0.25">
      <c r="A23" s="15" t="s">
        <v>1</v>
      </c>
      <c r="B23" s="14">
        <f>E23+H23+K23+N23+Q23</f>
        <v>0</v>
      </c>
      <c r="C23" s="56" t="s">
        <v>32</v>
      </c>
      <c r="D23" s="12">
        <f>SUM(D12:D22)</f>
        <v>2750</v>
      </c>
      <c r="E23" s="12">
        <f>SUM(E12:E22)</f>
        <v>0</v>
      </c>
      <c r="F23" s="13" t="s">
        <v>32</v>
      </c>
      <c r="G23" s="12">
        <f>SUM(G12:G22)</f>
        <v>4130</v>
      </c>
      <c r="H23" s="12">
        <f>SUM(H12:H22)</f>
        <v>0</v>
      </c>
      <c r="I23" s="13" t="s">
        <v>32</v>
      </c>
      <c r="J23" s="12">
        <f>SUM(J12:J22)</f>
        <v>2100</v>
      </c>
      <c r="K23" s="12">
        <f>SUM(K12:K22)</f>
        <v>0</v>
      </c>
      <c r="L23" s="13" t="s">
        <v>32</v>
      </c>
      <c r="M23" s="12">
        <f>SUM(M12:M22)</f>
        <v>0</v>
      </c>
      <c r="N23" s="12">
        <f>SUM(N12:N22)</f>
        <v>0</v>
      </c>
      <c r="O23" s="13" t="s">
        <v>32</v>
      </c>
      <c r="P23" s="12">
        <f>SUM(P12:P22)</f>
        <v>0</v>
      </c>
      <c r="Q23" s="12">
        <f>SUM(Q12:Q22)</f>
        <v>0</v>
      </c>
    </row>
    <row r="24" spans="1:17" ht="12" customHeight="1" x14ac:dyDescent="0.2">
      <c r="A24" s="8"/>
      <c r="B24" s="7"/>
      <c r="C24" s="57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3"/>
    </row>
    <row r="25" spans="1:17" ht="12" customHeight="1" x14ac:dyDescent="0.2">
      <c r="A25" s="8" t="s">
        <v>106</v>
      </c>
      <c r="B25" s="7">
        <v>63</v>
      </c>
      <c r="C25" s="50" t="s">
        <v>1036</v>
      </c>
      <c r="D25" s="101">
        <v>1260</v>
      </c>
      <c r="E25" s="104"/>
      <c r="F25" s="50" t="s">
        <v>1037</v>
      </c>
      <c r="G25" s="101">
        <v>1970</v>
      </c>
      <c r="H25" s="105"/>
      <c r="I25" s="50" t="s">
        <v>1038</v>
      </c>
      <c r="J25" s="101">
        <v>930</v>
      </c>
      <c r="K25" s="104"/>
      <c r="L25" s="50"/>
      <c r="M25" s="50"/>
      <c r="N25" s="3"/>
      <c r="O25" s="3"/>
      <c r="P25" s="4"/>
      <c r="Q25" s="3"/>
    </row>
    <row r="26" spans="1:17" ht="12" customHeight="1" x14ac:dyDescent="0.2">
      <c r="A26" s="8"/>
      <c r="B26" s="7"/>
      <c r="C26" s="50" t="s">
        <v>1039</v>
      </c>
      <c r="D26" s="50">
        <v>240</v>
      </c>
      <c r="E26" s="104"/>
      <c r="F26" s="63" t="s">
        <v>1040</v>
      </c>
      <c r="G26" s="101">
        <v>890</v>
      </c>
      <c r="H26" s="105"/>
      <c r="I26" s="50" t="s">
        <v>1041</v>
      </c>
      <c r="J26" s="50">
        <v>250</v>
      </c>
      <c r="K26" s="104"/>
      <c r="L26" s="50"/>
      <c r="M26" s="50"/>
      <c r="N26" s="3"/>
      <c r="O26" s="3"/>
      <c r="P26" s="4"/>
      <c r="Q26" s="3"/>
    </row>
    <row r="27" spans="1:17" ht="12" customHeight="1" x14ac:dyDescent="0.2">
      <c r="A27" s="8"/>
      <c r="B27" s="7"/>
      <c r="C27" s="50" t="s">
        <v>1042</v>
      </c>
      <c r="D27" s="50">
        <v>380</v>
      </c>
      <c r="E27" s="104"/>
      <c r="F27" s="50"/>
      <c r="G27" s="50"/>
      <c r="H27" s="105"/>
      <c r="I27" s="50" t="s">
        <v>1043</v>
      </c>
      <c r="J27" s="50">
        <v>480</v>
      </c>
      <c r="K27" s="104"/>
      <c r="L27" s="50"/>
      <c r="M27" s="50"/>
      <c r="N27" s="3"/>
      <c r="O27" s="3"/>
      <c r="P27" s="4"/>
      <c r="Q27" s="3"/>
    </row>
    <row r="28" spans="1:17" ht="12" customHeight="1" x14ac:dyDescent="0.2">
      <c r="A28" s="8"/>
      <c r="B28" s="7"/>
      <c r="C28" s="50"/>
      <c r="D28" s="50"/>
      <c r="E28" s="104"/>
      <c r="F28" s="50"/>
      <c r="G28" s="50"/>
      <c r="H28" s="105"/>
      <c r="I28" s="50"/>
      <c r="J28" s="50"/>
      <c r="K28" s="104"/>
      <c r="L28" s="50"/>
      <c r="M28" s="50"/>
      <c r="N28" s="3"/>
      <c r="O28" s="3"/>
      <c r="P28" s="4"/>
      <c r="Q28" s="3"/>
    </row>
    <row r="29" spans="1:17" ht="12" customHeight="1" x14ac:dyDescent="0.2">
      <c r="A29" s="8"/>
      <c r="B29" s="7"/>
      <c r="C29" s="3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3"/>
    </row>
    <row r="30" spans="1:17" ht="12" customHeight="1" x14ac:dyDescent="0.2">
      <c r="A30" s="8"/>
      <c r="B30" s="7"/>
      <c r="C30" s="3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3"/>
    </row>
    <row r="31" spans="1:17" ht="12" customHeight="1" x14ac:dyDescent="0.2">
      <c r="A31" s="8"/>
      <c r="B31" s="7"/>
      <c r="C31" s="3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3"/>
    </row>
    <row r="32" spans="1:17" ht="12" customHeight="1" x14ac:dyDescent="0.2">
      <c r="A32" s="8"/>
      <c r="B32" s="7"/>
      <c r="C32" s="3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3"/>
    </row>
    <row r="33" spans="1:17" ht="12" customHeight="1" x14ac:dyDescent="0.2">
      <c r="A33" s="8"/>
      <c r="B33" s="7"/>
      <c r="C33" s="3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3"/>
    </row>
    <row r="34" spans="1:17" ht="12" customHeight="1" x14ac:dyDescent="0.2">
      <c r="A34" s="8"/>
      <c r="B34" s="7"/>
      <c r="C34" s="3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4"/>
      <c r="Q34" s="3"/>
    </row>
    <row r="35" spans="1:17" ht="12" customHeight="1" x14ac:dyDescent="0.2">
      <c r="A35" s="8"/>
      <c r="B35" s="7"/>
      <c r="C35" s="3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  <c r="Q35" s="3"/>
    </row>
    <row r="36" spans="1:17" ht="12" customHeight="1" x14ac:dyDescent="0.2">
      <c r="A36" s="8"/>
      <c r="B36" s="7"/>
      <c r="C36" s="3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4"/>
      <c r="Q36" s="3"/>
    </row>
    <row r="37" spans="1:17" ht="12" customHeight="1" x14ac:dyDescent="0.2">
      <c r="A37" s="8"/>
      <c r="B37" s="7"/>
      <c r="C37" s="3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4"/>
      <c r="Q37" s="3"/>
    </row>
    <row r="38" spans="1:17" ht="12" customHeight="1" x14ac:dyDescent="0.2">
      <c r="A38" s="16" t="s">
        <v>2</v>
      </c>
      <c r="B38" s="7">
        <f>D40+G40+J40+M40+P40</f>
        <v>6400</v>
      </c>
      <c r="C38" s="3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4"/>
      <c r="Q38" s="3"/>
    </row>
    <row r="39" spans="1:17" ht="12" customHeight="1" x14ac:dyDescent="0.2">
      <c r="A39" s="8"/>
      <c r="B39" s="7"/>
      <c r="C39" s="3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4"/>
      <c r="Q39" s="3"/>
    </row>
    <row r="40" spans="1:17" ht="12" customHeight="1" thickBot="1" x14ac:dyDescent="0.25">
      <c r="A40" s="15" t="s">
        <v>1</v>
      </c>
      <c r="B40" s="14">
        <f>E40+H40+K40+N40+Q40</f>
        <v>0</v>
      </c>
      <c r="C40" s="56" t="s">
        <v>32</v>
      </c>
      <c r="D40" s="12">
        <f>SUM(D25:D39)</f>
        <v>1880</v>
      </c>
      <c r="E40" s="12">
        <f>SUM(E25:E39)</f>
        <v>0</v>
      </c>
      <c r="F40" s="13" t="s">
        <v>32</v>
      </c>
      <c r="G40" s="12">
        <f>SUM(G25:G39)</f>
        <v>2860</v>
      </c>
      <c r="H40" s="12">
        <f>SUM(H25:H39)</f>
        <v>0</v>
      </c>
      <c r="I40" s="13" t="s">
        <v>32</v>
      </c>
      <c r="J40" s="12">
        <f>SUM(J25:J39)</f>
        <v>1660</v>
      </c>
      <c r="K40" s="12">
        <f>SUM(K25:K39)</f>
        <v>0</v>
      </c>
      <c r="L40" s="13" t="s">
        <v>32</v>
      </c>
      <c r="M40" s="12">
        <f>SUM(M25:M39)</f>
        <v>0</v>
      </c>
      <c r="N40" s="12">
        <f>SUM(N25:N39)</f>
        <v>0</v>
      </c>
      <c r="O40" s="13" t="s">
        <v>32</v>
      </c>
      <c r="P40" s="12">
        <f>SUM(P25:P39)</f>
        <v>0</v>
      </c>
      <c r="Q40" s="12">
        <f>SUM(Q25:Q39)</f>
        <v>0</v>
      </c>
    </row>
    <row r="41" spans="1:17" ht="12" customHeight="1" x14ac:dyDescent="0.2">
      <c r="A41" s="8"/>
      <c r="B41" s="7"/>
      <c r="C41" s="57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4"/>
      <c r="Q41" s="3"/>
    </row>
    <row r="42" spans="1:17" ht="12" customHeight="1" x14ac:dyDescent="0.2">
      <c r="A42" s="8"/>
      <c r="B42" s="7"/>
      <c r="C42" s="3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4"/>
      <c r="Q42" s="3"/>
    </row>
    <row r="43" spans="1:17" ht="12" customHeight="1" x14ac:dyDescent="0.2">
      <c r="A43" s="8"/>
      <c r="B43" s="7"/>
      <c r="C43" s="3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4"/>
      <c r="Q43" s="3"/>
    </row>
    <row r="44" spans="1:17" ht="12" customHeight="1" x14ac:dyDescent="0.2">
      <c r="A44" s="8"/>
      <c r="B44" s="7"/>
      <c r="C44" s="3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4"/>
      <c r="Q44" s="3"/>
    </row>
    <row r="45" spans="1:17" ht="12" customHeight="1" x14ac:dyDescent="0.2">
      <c r="A45" s="8"/>
      <c r="B45" s="7"/>
      <c r="C45" s="35"/>
      <c r="D45" s="4"/>
      <c r="E45" s="3"/>
      <c r="F45" s="3"/>
      <c r="G45" s="4"/>
      <c r="H45" s="3"/>
      <c r="I45" s="3"/>
      <c r="J45" s="4"/>
      <c r="K45" s="3"/>
      <c r="L45" s="3"/>
      <c r="M45" s="3"/>
      <c r="N45" s="3"/>
      <c r="O45" s="3"/>
      <c r="P45" s="4"/>
      <c r="Q45" s="3"/>
    </row>
    <row r="46" spans="1:17" ht="12" customHeight="1" x14ac:dyDescent="0.2">
      <c r="A46" s="8"/>
      <c r="B46" s="7"/>
      <c r="C46" s="35"/>
      <c r="D46" s="4"/>
      <c r="E46" s="3"/>
      <c r="F46" s="3"/>
      <c r="G46" s="4"/>
      <c r="H46" s="3"/>
      <c r="I46" s="3"/>
      <c r="J46" s="4"/>
      <c r="K46" s="3"/>
      <c r="L46" s="3"/>
      <c r="M46" s="4"/>
      <c r="N46" s="3"/>
      <c r="O46" s="3"/>
      <c r="P46" s="4"/>
      <c r="Q46" s="3"/>
    </row>
    <row r="47" spans="1:17" ht="12" customHeight="1" x14ac:dyDescent="0.2">
      <c r="A47" s="8"/>
      <c r="B47" s="7"/>
      <c r="C47" s="35"/>
      <c r="D47" s="4"/>
      <c r="E47" s="3"/>
      <c r="F47" s="3"/>
      <c r="G47" s="4"/>
      <c r="H47" s="3"/>
      <c r="I47" s="3"/>
      <c r="J47" s="4"/>
      <c r="K47" s="3"/>
      <c r="L47" s="3"/>
      <c r="M47" s="4"/>
      <c r="N47" s="3"/>
      <c r="O47" s="3"/>
      <c r="P47" s="4"/>
      <c r="Q47" s="3"/>
    </row>
    <row r="48" spans="1:17" ht="12" customHeight="1" x14ac:dyDescent="0.2">
      <c r="A48" s="8"/>
      <c r="B48" s="7"/>
      <c r="C48" s="35"/>
      <c r="D48" s="4"/>
      <c r="E48" s="3"/>
      <c r="F48" s="3"/>
      <c r="G48" s="4"/>
      <c r="H48" s="3"/>
      <c r="I48" s="3"/>
      <c r="J48" s="4"/>
      <c r="K48" s="3"/>
      <c r="L48" s="3"/>
      <c r="M48" s="4"/>
      <c r="N48" s="3"/>
      <c r="O48" s="3"/>
      <c r="P48" s="4"/>
      <c r="Q48" s="3"/>
    </row>
    <row r="49" spans="1:17" ht="12" customHeight="1" x14ac:dyDescent="0.2">
      <c r="A49" s="8"/>
      <c r="B49" s="7"/>
      <c r="C49" s="35"/>
      <c r="D49" s="4"/>
      <c r="E49" s="3"/>
      <c r="F49" s="3"/>
      <c r="G49" s="4"/>
      <c r="H49" s="3"/>
      <c r="I49" s="3"/>
      <c r="J49" s="4"/>
      <c r="K49" s="3"/>
      <c r="L49" s="3"/>
      <c r="M49" s="4"/>
      <c r="N49" s="3"/>
      <c r="O49" s="3"/>
      <c r="P49" s="4"/>
      <c r="Q49" s="3"/>
    </row>
    <row r="50" spans="1:17" ht="12" customHeight="1" x14ac:dyDescent="0.2">
      <c r="A50" s="8"/>
      <c r="B50" s="7"/>
      <c r="C50" s="35"/>
      <c r="D50" s="4"/>
      <c r="E50" s="3"/>
      <c r="F50" s="3"/>
      <c r="G50" s="4"/>
      <c r="H50" s="3"/>
      <c r="I50" s="3"/>
      <c r="J50" s="4"/>
      <c r="K50" s="3"/>
      <c r="L50" s="3"/>
      <c r="M50" s="4"/>
      <c r="N50" s="3"/>
      <c r="O50" s="3"/>
      <c r="P50" s="4"/>
      <c r="Q50" s="3"/>
    </row>
    <row r="51" spans="1:17" ht="12" customHeight="1" x14ac:dyDescent="0.2">
      <c r="A51" s="8"/>
      <c r="B51" s="7"/>
      <c r="C51" s="35"/>
      <c r="D51" s="4"/>
      <c r="E51" s="3"/>
      <c r="F51" s="3"/>
      <c r="G51" s="4"/>
      <c r="H51" s="3"/>
      <c r="I51" s="3"/>
      <c r="J51" s="4"/>
      <c r="K51" s="3"/>
      <c r="L51" s="3"/>
      <c r="M51" s="4"/>
      <c r="N51" s="3"/>
      <c r="O51" s="3"/>
      <c r="P51" s="4"/>
      <c r="Q51" s="3"/>
    </row>
    <row r="52" spans="1:17" ht="12" customHeight="1" x14ac:dyDescent="0.2">
      <c r="A52" s="8"/>
      <c r="B52" s="7"/>
      <c r="C52" s="35"/>
      <c r="D52" s="4"/>
      <c r="E52" s="3"/>
      <c r="F52" s="3"/>
      <c r="G52" s="4"/>
      <c r="H52" s="3"/>
      <c r="I52" s="3"/>
      <c r="J52" s="4"/>
      <c r="K52" s="3"/>
      <c r="L52" s="3"/>
      <c r="M52" s="4"/>
      <c r="N52" s="3"/>
      <c r="O52" s="3"/>
      <c r="P52" s="4"/>
      <c r="Q52" s="3"/>
    </row>
    <row r="53" spans="1:17" ht="12" customHeight="1" x14ac:dyDescent="0.2">
      <c r="A53" s="8"/>
      <c r="B53" s="7"/>
      <c r="C53" s="35"/>
      <c r="D53" s="4"/>
      <c r="E53" s="3"/>
      <c r="F53" s="3"/>
      <c r="G53" s="4"/>
      <c r="H53" s="3"/>
      <c r="I53" s="3"/>
      <c r="J53" s="4"/>
      <c r="K53" s="3"/>
      <c r="L53" s="3"/>
      <c r="M53" s="4"/>
      <c r="N53" s="3"/>
      <c r="O53" s="3"/>
      <c r="P53" s="4"/>
      <c r="Q53" s="3"/>
    </row>
    <row r="54" spans="1:17" ht="12" customHeight="1" x14ac:dyDescent="0.2">
      <c r="A54" s="8"/>
      <c r="B54" s="7"/>
      <c r="C54" s="35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  <c r="Q54" s="3"/>
    </row>
    <row r="55" spans="1:17" ht="12" customHeight="1" x14ac:dyDescent="0.2">
      <c r="A55" s="8"/>
      <c r="B55" s="7"/>
      <c r="C55" s="35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  <c r="Q55" s="3"/>
    </row>
    <row r="56" spans="1:17" ht="12" customHeight="1" x14ac:dyDescent="0.2">
      <c r="A56" s="8"/>
      <c r="B56" s="7"/>
      <c r="C56" s="35"/>
      <c r="D56" s="4"/>
      <c r="E56" s="3"/>
      <c r="F56" s="3"/>
      <c r="G56" s="4"/>
      <c r="H56" s="3"/>
      <c r="I56" s="3"/>
      <c r="J56" s="4"/>
      <c r="K56" s="3"/>
      <c r="L56" s="3"/>
      <c r="M56" s="4"/>
      <c r="N56" s="3"/>
      <c r="O56" s="3"/>
      <c r="P56" s="4"/>
      <c r="Q56" s="3"/>
    </row>
    <row r="57" spans="1:17" ht="12" customHeight="1" x14ac:dyDescent="0.2">
      <c r="A57" s="8"/>
      <c r="B57" s="7"/>
      <c r="C57" s="35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4"/>
      <c r="Q57" s="3"/>
    </row>
    <row r="58" spans="1:17" ht="12" customHeight="1" x14ac:dyDescent="0.2">
      <c r="A58" s="8"/>
      <c r="B58" s="7"/>
      <c r="C58" s="35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</row>
    <row r="59" spans="1:17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</row>
    <row r="60" spans="1:17" ht="12" customHeight="1" x14ac:dyDescent="0.2">
      <c r="A60" s="8"/>
      <c r="B60" s="7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</row>
    <row r="61" spans="1:17" ht="12" customHeight="1" x14ac:dyDescent="0.2">
      <c r="A61" s="6"/>
      <c r="B61" s="5"/>
      <c r="C61" s="35"/>
      <c r="D61" s="4"/>
      <c r="E61" s="3"/>
      <c r="F61" s="3"/>
      <c r="G61" s="4"/>
      <c r="H61" s="3"/>
      <c r="I61" s="3"/>
      <c r="J61" s="4"/>
      <c r="K61" s="3"/>
      <c r="L61" s="3"/>
      <c r="M61" s="4"/>
      <c r="N61" s="3"/>
      <c r="O61" s="3"/>
      <c r="P61" s="4"/>
      <c r="Q61" s="3"/>
    </row>
  </sheetData>
  <mergeCells count="28">
    <mergeCell ref="O5:P7"/>
    <mergeCell ref="Q5:Q7"/>
    <mergeCell ref="N6:N7"/>
    <mergeCell ref="H5:J7"/>
    <mergeCell ref="K5:K7"/>
    <mergeCell ref="L5:M7"/>
    <mergeCell ref="A5:C7"/>
    <mergeCell ref="D5:E7"/>
    <mergeCell ref="F5:G7"/>
    <mergeCell ref="F4:G4"/>
    <mergeCell ref="H4:J4"/>
    <mergeCell ref="F1:L1"/>
    <mergeCell ref="M2:N3"/>
    <mergeCell ref="O2:Q3"/>
    <mergeCell ref="A4:C4"/>
    <mergeCell ref="D4:E4"/>
    <mergeCell ref="L4:N4"/>
    <mergeCell ref="O4:P4"/>
    <mergeCell ref="I9:K9"/>
    <mergeCell ref="L9:N9"/>
    <mergeCell ref="O9:Q9"/>
    <mergeCell ref="C9:E9"/>
    <mergeCell ref="F9:H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firstPageNumber="18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A8B9-547E-40D4-A28B-7E0F59D1C0FE}">
  <dimension ref="A1:Q61"/>
  <sheetViews>
    <sheetView showZeros="0" topLeftCell="A9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17" ht="24" customHeight="1" x14ac:dyDescent="0.35">
      <c r="A1" s="31" t="s">
        <v>40</v>
      </c>
      <c r="B1" s="32" t="s">
        <v>404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17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17" ht="6.65" customHeight="1" thickBot="1" x14ac:dyDescent="0.25">
      <c r="M3" s="153"/>
      <c r="N3" s="153"/>
      <c r="O3" s="131"/>
      <c r="P3" s="131"/>
      <c r="Q3" s="131"/>
    </row>
    <row r="4" spans="1:17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17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築上郡・豊前市!L5</f>
        <v>0</v>
      </c>
      <c r="M5" s="157"/>
      <c r="N5" s="25"/>
      <c r="O5" s="146"/>
      <c r="P5" s="146"/>
      <c r="Q5" s="154"/>
    </row>
    <row r="6" spans="1:17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</row>
    <row r="7" spans="1:17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17" ht="8.15" customHeight="1" x14ac:dyDescent="0.2"/>
    <row r="9" spans="1:17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</row>
    <row r="10" spans="1:17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</row>
    <row r="11" spans="1:17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</row>
    <row r="12" spans="1:17" ht="12" customHeight="1" x14ac:dyDescent="0.2">
      <c r="A12" s="18" t="s">
        <v>107</v>
      </c>
      <c r="B12" s="17">
        <v>64</v>
      </c>
      <c r="C12" s="50" t="s">
        <v>1044</v>
      </c>
      <c r="D12" s="101">
        <v>1140</v>
      </c>
      <c r="E12" s="104"/>
      <c r="F12" s="63" t="s">
        <v>1045</v>
      </c>
      <c r="G12" s="101">
        <v>1950</v>
      </c>
      <c r="H12" s="105"/>
      <c r="I12" s="50" t="s">
        <v>1046</v>
      </c>
      <c r="J12" s="101">
        <v>850</v>
      </c>
      <c r="K12" s="104"/>
      <c r="L12" s="50"/>
      <c r="M12" s="50"/>
      <c r="N12" s="3"/>
      <c r="O12" s="3"/>
      <c r="P12" s="4"/>
      <c r="Q12" s="3"/>
    </row>
    <row r="13" spans="1:17" ht="12" customHeight="1" x14ac:dyDescent="0.2">
      <c r="A13" s="8"/>
      <c r="B13" s="7"/>
      <c r="C13" s="50" t="s">
        <v>558</v>
      </c>
      <c r="D13" s="101">
        <v>850</v>
      </c>
      <c r="E13" s="104"/>
      <c r="F13" s="63" t="s">
        <v>1047</v>
      </c>
      <c r="G13" s="101">
        <v>870</v>
      </c>
      <c r="H13" s="105"/>
      <c r="I13" s="50" t="s">
        <v>1048</v>
      </c>
      <c r="J13" s="101">
        <v>750</v>
      </c>
      <c r="K13" s="104"/>
      <c r="L13" s="50"/>
      <c r="M13" s="50"/>
      <c r="N13" s="3"/>
      <c r="O13" s="3"/>
      <c r="P13" s="4"/>
      <c r="Q13" s="3"/>
    </row>
    <row r="14" spans="1:17" ht="12" customHeight="1" x14ac:dyDescent="0.2">
      <c r="A14" s="8"/>
      <c r="B14" s="7"/>
      <c r="C14" s="50" t="s">
        <v>1049</v>
      </c>
      <c r="D14" s="50">
        <v>170</v>
      </c>
      <c r="E14" s="104"/>
      <c r="F14" s="63" t="s">
        <v>409</v>
      </c>
      <c r="G14" s="101">
        <v>1490</v>
      </c>
      <c r="H14" s="105"/>
      <c r="I14" s="50" t="s">
        <v>1050</v>
      </c>
      <c r="J14" s="101">
        <v>500</v>
      </c>
      <c r="K14" s="104"/>
      <c r="L14" s="50"/>
      <c r="M14" s="50"/>
      <c r="N14" s="3"/>
      <c r="O14" s="3"/>
      <c r="P14" s="4"/>
      <c r="Q14" s="3"/>
    </row>
    <row r="15" spans="1:17" ht="12" customHeight="1" x14ac:dyDescent="0.2">
      <c r="A15" s="8"/>
      <c r="B15" s="7"/>
      <c r="C15" s="50" t="s">
        <v>1051</v>
      </c>
      <c r="D15" s="101">
        <v>600</v>
      </c>
      <c r="E15" s="104"/>
      <c r="F15" s="63" t="s">
        <v>1052</v>
      </c>
      <c r="G15" s="101">
        <v>1360</v>
      </c>
      <c r="H15" s="105"/>
      <c r="I15" s="50" t="s">
        <v>1053</v>
      </c>
      <c r="J15" s="101">
        <v>1150</v>
      </c>
      <c r="K15" s="104"/>
      <c r="L15" s="50"/>
      <c r="M15" s="50"/>
      <c r="N15" s="3"/>
      <c r="O15" s="3"/>
      <c r="P15" s="4"/>
      <c r="Q15" s="3"/>
    </row>
    <row r="16" spans="1:17" ht="12" customHeight="1" x14ac:dyDescent="0.2">
      <c r="A16" s="8"/>
      <c r="B16" s="7"/>
      <c r="C16" s="50" t="s">
        <v>1054</v>
      </c>
      <c r="D16" s="101">
        <v>1350</v>
      </c>
      <c r="E16" s="104"/>
      <c r="F16" s="63" t="s">
        <v>1055</v>
      </c>
      <c r="G16" s="101">
        <v>1920</v>
      </c>
      <c r="H16" s="105"/>
      <c r="I16" s="50" t="s">
        <v>1056</v>
      </c>
      <c r="J16" s="101">
        <v>500</v>
      </c>
      <c r="K16" s="104"/>
      <c r="L16" s="50"/>
      <c r="M16" s="50"/>
      <c r="N16" s="3"/>
      <c r="O16" s="3"/>
      <c r="P16" s="4"/>
      <c r="Q16" s="3"/>
    </row>
    <row r="17" spans="1:17" ht="12" customHeight="1" x14ac:dyDescent="0.2">
      <c r="A17" s="8"/>
      <c r="B17" s="7"/>
      <c r="C17" s="50" t="s">
        <v>1057</v>
      </c>
      <c r="D17" s="101">
        <v>680</v>
      </c>
      <c r="E17" s="104"/>
      <c r="F17" s="63" t="s">
        <v>1058</v>
      </c>
      <c r="G17" s="101">
        <v>2200</v>
      </c>
      <c r="H17" s="105"/>
      <c r="I17" s="50" t="s">
        <v>1059</v>
      </c>
      <c r="J17" s="101">
        <v>500</v>
      </c>
      <c r="K17" s="104"/>
      <c r="L17" s="50"/>
      <c r="M17" s="50"/>
      <c r="N17" s="3"/>
      <c r="O17" s="3"/>
      <c r="P17" s="4"/>
      <c r="Q17" s="3"/>
    </row>
    <row r="18" spans="1:17" ht="12" customHeight="1" x14ac:dyDescent="0.2">
      <c r="A18" s="8"/>
      <c r="B18" s="7"/>
      <c r="C18" s="50" t="s">
        <v>1060</v>
      </c>
      <c r="D18" s="101">
        <v>260</v>
      </c>
      <c r="E18" s="104"/>
      <c r="F18" s="63" t="s">
        <v>1061</v>
      </c>
      <c r="G18" s="101">
        <v>2060</v>
      </c>
      <c r="H18" s="105"/>
      <c r="I18" s="50" t="s">
        <v>1062</v>
      </c>
      <c r="J18" s="101">
        <v>1100</v>
      </c>
      <c r="K18" s="104"/>
      <c r="L18" s="50"/>
      <c r="M18" s="50"/>
      <c r="N18" s="3"/>
      <c r="O18" s="3"/>
      <c r="P18" s="4"/>
      <c r="Q18" s="3"/>
    </row>
    <row r="19" spans="1:17" ht="12" customHeight="1" x14ac:dyDescent="0.2">
      <c r="A19" s="8"/>
      <c r="B19" s="7"/>
      <c r="C19" s="50" t="s">
        <v>1063</v>
      </c>
      <c r="D19" s="50">
        <v>820</v>
      </c>
      <c r="E19" s="104"/>
      <c r="F19" s="63"/>
      <c r="G19" s="101"/>
      <c r="H19" s="105"/>
      <c r="I19" s="50" t="s">
        <v>1064</v>
      </c>
      <c r="J19" s="101">
        <v>150</v>
      </c>
      <c r="K19" s="104"/>
      <c r="L19" s="50"/>
      <c r="M19" s="50"/>
      <c r="N19" s="3"/>
      <c r="O19" s="3"/>
      <c r="P19" s="4"/>
      <c r="Q19" s="3"/>
    </row>
    <row r="20" spans="1:17" ht="12" customHeight="1" x14ac:dyDescent="0.2">
      <c r="A20" s="8"/>
      <c r="B20" s="7"/>
      <c r="C20" s="50"/>
      <c r="D20" s="101"/>
      <c r="E20" s="104"/>
      <c r="F20" s="63"/>
      <c r="G20" s="50"/>
      <c r="H20" s="105"/>
      <c r="I20" s="50" t="s">
        <v>1065</v>
      </c>
      <c r="J20" s="101">
        <v>1070</v>
      </c>
      <c r="K20" s="104"/>
      <c r="L20" s="50"/>
      <c r="M20" s="50"/>
      <c r="N20" s="3"/>
      <c r="O20" s="3"/>
      <c r="P20" s="4"/>
      <c r="Q20" s="3"/>
    </row>
    <row r="21" spans="1:17" ht="12" customHeight="1" x14ac:dyDescent="0.2">
      <c r="A21" s="8"/>
      <c r="B21" s="7"/>
      <c r="C21" s="50"/>
      <c r="D21" s="50"/>
      <c r="E21" s="104"/>
      <c r="F21" s="50"/>
      <c r="G21" s="50"/>
      <c r="H21" s="105"/>
      <c r="I21" s="50" t="s">
        <v>1066</v>
      </c>
      <c r="J21" s="101">
        <v>1060</v>
      </c>
      <c r="K21" s="104"/>
      <c r="L21" s="50"/>
      <c r="M21" s="50"/>
      <c r="N21" s="3"/>
      <c r="O21" s="3"/>
      <c r="P21" s="4"/>
      <c r="Q21" s="3"/>
    </row>
    <row r="22" spans="1:17" ht="12" customHeight="1" x14ac:dyDescent="0.2">
      <c r="A22" s="8"/>
      <c r="B22" s="7"/>
      <c r="C22" s="50"/>
      <c r="D22" s="50"/>
      <c r="E22" s="104"/>
      <c r="F22" s="50"/>
      <c r="G22" s="50"/>
      <c r="H22" s="105"/>
      <c r="I22" s="50" t="s">
        <v>1067</v>
      </c>
      <c r="J22" s="101">
        <v>240</v>
      </c>
      <c r="K22" s="104"/>
      <c r="L22" s="50"/>
      <c r="M22" s="50"/>
      <c r="N22" s="3"/>
      <c r="O22" s="3"/>
      <c r="P22" s="4"/>
      <c r="Q22" s="3"/>
    </row>
    <row r="23" spans="1:17" ht="12" customHeight="1" x14ac:dyDescent="0.2">
      <c r="A23" s="8"/>
      <c r="B23" s="7"/>
      <c r="C23" s="35"/>
      <c r="D23" s="3"/>
      <c r="E23" s="3"/>
      <c r="F23" s="3"/>
      <c r="G23" s="3"/>
      <c r="H23" s="3"/>
      <c r="I23" s="43" t="s">
        <v>1068</v>
      </c>
      <c r="J23" s="3">
        <v>1000</v>
      </c>
      <c r="K23" s="3"/>
      <c r="L23" s="3"/>
      <c r="M23" s="3"/>
      <c r="N23" s="3"/>
      <c r="O23" s="3"/>
      <c r="P23" s="4"/>
      <c r="Q23" s="3"/>
    </row>
    <row r="24" spans="1:17" ht="12" customHeight="1" x14ac:dyDescent="0.2">
      <c r="A24" s="8"/>
      <c r="B24" s="7"/>
      <c r="C24" s="3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3"/>
    </row>
    <row r="25" spans="1:17" ht="12" customHeight="1" x14ac:dyDescent="0.2">
      <c r="A25" s="8"/>
      <c r="B25" s="7"/>
      <c r="C25" s="3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3"/>
    </row>
    <row r="26" spans="1:17" ht="12" customHeight="1" x14ac:dyDescent="0.2">
      <c r="A26" s="8"/>
      <c r="B26" s="7"/>
      <c r="C26" s="3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3"/>
    </row>
    <row r="27" spans="1:17" ht="12" customHeight="1" x14ac:dyDescent="0.2">
      <c r="A27" s="8"/>
      <c r="B27" s="7"/>
      <c r="C27" s="3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3"/>
    </row>
    <row r="28" spans="1:17" ht="12" customHeight="1" x14ac:dyDescent="0.2">
      <c r="A28" s="8"/>
      <c r="B28" s="7"/>
      <c r="C28" s="3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3"/>
    </row>
    <row r="29" spans="1:17" ht="12" customHeight="1" x14ac:dyDescent="0.2">
      <c r="A29" s="8"/>
      <c r="B29" s="7"/>
      <c r="C29" s="3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3"/>
    </row>
    <row r="30" spans="1:17" ht="12" customHeight="1" x14ac:dyDescent="0.2">
      <c r="A30" s="8"/>
      <c r="B30" s="7"/>
      <c r="C30" s="3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3"/>
    </row>
    <row r="31" spans="1:17" ht="12" customHeight="1" x14ac:dyDescent="0.2">
      <c r="A31" s="8"/>
      <c r="B31" s="7"/>
      <c r="C31" s="3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3"/>
    </row>
    <row r="32" spans="1:17" ht="12" customHeight="1" x14ac:dyDescent="0.2">
      <c r="A32" s="8"/>
      <c r="B32" s="7"/>
      <c r="C32" s="35"/>
      <c r="D32" s="3"/>
      <c r="E32" s="3"/>
      <c r="F32" s="53"/>
      <c r="G32" s="3"/>
      <c r="H32" s="3"/>
      <c r="I32" s="3"/>
      <c r="J32" s="3"/>
      <c r="K32" s="3"/>
      <c r="L32" s="3"/>
      <c r="M32" s="3"/>
      <c r="N32" s="3"/>
      <c r="O32" s="3"/>
      <c r="P32" s="4"/>
      <c r="Q32" s="3"/>
    </row>
    <row r="33" spans="1:17" ht="12" customHeight="1" x14ac:dyDescent="0.2">
      <c r="A33" s="8"/>
      <c r="B33" s="7"/>
      <c r="C33" s="35"/>
      <c r="D33" s="3"/>
      <c r="E33" s="3"/>
      <c r="F33" s="53"/>
      <c r="G33" s="3"/>
      <c r="H33" s="3"/>
      <c r="I33" s="3"/>
      <c r="J33" s="3"/>
      <c r="K33" s="3"/>
      <c r="L33" s="3"/>
      <c r="M33" s="3"/>
      <c r="N33" s="3"/>
      <c r="O33" s="3"/>
      <c r="P33" s="4"/>
      <c r="Q33" s="3"/>
    </row>
    <row r="34" spans="1:17" ht="12" customHeight="1" x14ac:dyDescent="0.2">
      <c r="A34" s="8"/>
      <c r="B34" s="7"/>
      <c r="C34" s="3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4"/>
      <c r="Q34" s="3"/>
    </row>
    <row r="35" spans="1:17" ht="12" customHeight="1" x14ac:dyDescent="0.2">
      <c r="A35" s="8"/>
      <c r="B35" s="7"/>
      <c r="C35" s="3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  <c r="Q35" s="3"/>
    </row>
    <row r="36" spans="1:17" ht="12" customHeight="1" x14ac:dyDescent="0.2">
      <c r="A36" s="16" t="s">
        <v>2</v>
      </c>
      <c r="B36" s="7">
        <f>D38+G38+J38+M38+P38</f>
        <v>26590</v>
      </c>
      <c r="C36" s="3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4"/>
      <c r="Q36" s="3"/>
    </row>
    <row r="37" spans="1:17" ht="12" customHeight="1" x14ac:dyDescent="0.2">
      <c r="A37" s="8"/>
      <c r="B37" s="7"/>
      <c r="C37" s="3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4"/>
      <c r="Q37" s="3"/>
    </row>
    <row r="38" spans="1:17" ht="12" customHeight="1" thickBot="1" x14ac:dyDescent="0.25">
      <c r="A38" s="15" t="s">
        <v>1</v>
      </c>
      <c r="B38" s="14">
        <f>E38+H38+K38+N38+Q38</f>
        <v>0</v>
      </c>
      <c r="C38" s="56" t="s">
        <v>32</v>
      </c>
      <c r="D38" s="12">
        <f>SUM(D12:D37)</f>
        <v>5870</v>
      </c>
      <c r="E38" s="12">
        <f>SUM(E12:E37)</f>
        <v>0</v>
      </c>
      <c r="F38" s="13" t="s">
        <v>32</v>
      </c>
      <c r="G38" s="12">
        <f>SUM(G12:G37)</f>
        <v>11850</v>
      </c>
      <c r="H38" s="12">
        <f>SUM(H12:H37)</f>
        <v>0</v>
      </c>
      <c r="I38" s="13" t="s">
        <v>32</v>
      </c>
      <c r="J38" s="12">
        <f>SUM(J12:J37)</f>
        <v>8870</v>
      </c>
      <c r="K38" s="12">
        <f>SUM(K12:K37)</f>
        <v>0</v>
      </c>
      <c r="L38" s="13" t="s">
        <v>32</v>
      </c>
      <c r="M38" s="12">
        <f>SUM(M12:M37)</f>
        <v>0</v>
      </c>
      <c r="N38" s="12">
        <f>SUM(N12:N37)</f>
        <v>0</v>
      </c>
      <c r="O38" s="13" t="s">
        <v>32</v>
      </c>
      <c r="P38" s="12">
        <f>SUM(P12:P37)</f>
        <v>0</v>
      </c>
      <c r="Q38" s="12">
        <f>SUM(Q12:Q37)</f>
        <v>0</v>
      </c>
    </row>
    <row r="39" spans="1:17" ht="12" customHeight="1" x14ac:dyDescent="0.2">
      <c r="A39" s="8"/>
      <c r="B39" s="7"/>
      <c r="C39" s="57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4"/>
      <c r="Q39" s="3"/>
    </row>
    <row r="40" spans="1:17" ht="12" customHeight="1" x14ac:dyDescent="0.2">
      <c r="A40" s="8" t="s">
        <v>108</v>
      </c>
      <c r="B40" s="7">
        <v>65</v>
      </c>
      <c r="C40" s="50" t="s">
        <v>1069</v>
      </c>
      <c r="D40" s="101">
        <v>1290</v>
      </c>
      <c r="E40" s="104"/>
      <c r="F40" s="50" t="s">
        <v>1070</v>
      </c>
      <c r="G40" s="50">
        <v>590</v>
      </c>
      <c r="H40" s="105"/>
      <c r="I40" s="50" t="s">
        <v>1071</v>
      </c>
      <c r="J40" s="101">
        <v>1190</v>
      </c>
      <c r="K40" s="104"/>
      <c r="L40" s="50" t="s">
        <v>1072</v>
      </c>
      <c r="M40" s="50">
        <v>30</v>
      </c>
      <c r="N40" s="3"/>
      <c r="O40" s="3"/>
      <c r="P40" s="4"/>
      <c r="Q40" s="3"/>
    </row>
    <row r="41" spans="1:17" ht="12" customHeight="1" x14ac:dyDescent="0.2">
      <c r="A41" s="8"/>
      <c r="B41" s="7"/>
      <c r="C41" s="50" t="s">
        <v>1073</v>
      </c>
      <c r="D41" s="50">
        <v>450</v>
      </c>
      <c r="E41" s="104"/>
      <c r="F41" s="50" t="s">
        <v>1072</v>
      </c>
      <c r="G41" s="50">
        <v>220</v>
      </c>
      <c r="H41" s="105"/>
      <c r="I41" s="50" t="s">
        <v>1074</v>
      </c>
      <c r="J41" s="50">
        <v>170</v>
      </c>
      <c r="K41" s="104"/>
      <c r="L41" s="50" t="s">
        <v>1075</v>
      </c>
      <c r="M41" s="50">
        <v>20</v>
      </c>
      <c r="N41" s="3"/>
      <c r="O41" s="3"/>
      <c r="P41" s="4"/>
      <c r="Q41" s="3"/>
    </row>
    <row r="42" spans="1:17" ht="12" customHeight="1" x14ac:dyDescent="0.2">
      <c r="A42" s="8"/>
      <c r="B42" s="7"/>
      <c r="C42" s="50" t="s">
        <v>1076</v>
      </c>
      <c r="D42" s="101">
        <v>1320</v>
      </c>
      <c r="E42" s="104"/>
      <c r="F42" s="50" t="s">
        <v>1077</v>
      </c>
      <c r="G42" s="101">
        <v>1350</v>
      </c>
      <c r="H42" s="105"/>
      <c r="I42" s="50" t="s">
        <v>1078</v>
      </c>
      <c r="J42" s="101">
        <v>1000</v>
      </c>
      <c r="K42" s="104"/>
      <c r="L42" s="50"/>
      <c r="M42" s="50"/>
      <c r="N42" s="3"/>
      <c r="O42" s="3"/>
      <c r="P42" s="4"/>
      <c r="Q42" s="3"/>
    </row>
    <row r="43" spans="1:17" ht="12" customHeight="1" x14ac:dyDescent="0.2">
      <c r="A43" s="8"/>
      <c r="B43" s="7"/>
      <c r="C43" s="50" t="s">
        <v>1079</v>
      </c>
      <c r="D43" s="101">
        <v>2480</v>
      </c>
      <c r="E43" s="104"/>
      <c r="F43" s="50" t="s">
        <v>1080</v>
      </c>
      <c r="G43" s="101">
        <v>1910</v>
      </c>
      <c r="H43" s="105"/>
      <c r="I43" s="50" t="s">
        <v>1081</v>
      </c>
      <c r="J43" s="101">
        <v>2500</v>
      </c>
      <c r="K43" s="104"/>
      <c r="L43" s="50"/>
      <c r="M43" s="50"/>
      <c r="N43" s="3"/>
      <c r="O43" s="3"/>
      <c r="P43" s="4"/>
      <c r="Q43" s="3"/>
    </row>
    <row r="44" spans="1:17" ht="12" customHeight="1" x14ac:dyDescent="0.2">
      <c r="A44" s="8"/>
      <c r="B44" s="7"/>
      <c r="C44" s="50" t="s">
        <v>1082</v>
      </c>
      <c r="D44" s="50">
        <v>500</v>
      </c>
      <c r="E44" s="104"/>
      <c r="F44" s="50" t="s">
        <v>1075</v>
      </c>
      <c r="G44" s="50">
        <v>170</v>
      </c>
      <c r="H44" s="105"/>
      <c r="I44" s="50" t="s">
        <v>1083</v>
      </c>
      <c r="J44" s="101">
        <v>1050</v>
      </c>
      <c r="K44" s="104"/>
      <c r="L44" s="50"/>
      <c r="M44" s="50"/>
      <c r="N44" s="3"/>
      <c r="O44" s="3"/>
      <c r="P44" s="4"/>
      <c r="Q44" s="3"/>
    </row>
    <row r="45" spans="1:17" ht="12" customHeight="1" x14ac:dyDescent="0.2">
      <c r="A45" s="8"/>
      <c r="B45" s="7"/>
      <c r="C45" s="50"/>
      <c r="D45" s="50"/>
      <c r="E45" s="104"/>
      <c r="F45" s="50" t="s">
        <v>1084</v>
      </c>
      <c r="G45" s="50">
        <v>180</v>
      </c>
      <c r="H45" s="105"/>
      <c r="I45" s="50"/>
      <c r="J45" s="50"/>
      <c r="K45" s="104"/>
      <c r="L45" s="50"/>
      <c r="M45" s="50"/>
      <c r="N45" s="3"/>
      <c r="O45" s="3"/>
      <c r="P45" s="4"/>
      <c r="Q45" s="3"/>
    </row>
    <row r="46" spans="1:17" ht="12" customHeight="1" x14ac:dyDescent="0.2">
      <c r="A46" s="8"/>
      <c r="B46" s="7"/>
      <c r="C46" s="35"/>
      <c r="D46" s="3"/>
      <c r="E46" s="3"/>
      <c r="F46" s="3"/>
      <c r="G46" s="3"/>
      <c r="H46" s="3"/>
      <c r="I46" s="43"/>
      <c r="J46" s="3"/>
      <c r="K46" s="3"/>
      <c r="L46" s="43"/>
      <c r="M46" s="3"/>
      <c r="N46" s="3"/>
      <c r="O46" s="3"/>
      <c r="P46" s="4"/>
      <c r="Q46" s="3"/>
    </row>
    <row r="47" spans="1:17" ht="12" customHeight="1" x14ac:dyDescent="0.2">
      <c r="A47" s="8"/>
      <c r="B47" s="7"/>
      <c r="C47" s="3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4"/>
      <c r="Q47" s="3"/>
    </row>
    <row r="48" spans="1:17" ht="12" customHeight="1" x14ac:dyDescent="0.2">
      <c r="A48" s="8"/>
      <c r="B48" s="7"/>
      <c r="C48" s="3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4"/>
      <c r="Q48" s="3"/>
    </row>
    <row r="49" spans="1:17" ht="12" customHeight="1" x14ac:dyDescent="0.2">
      <c r="A49" s="8"/>
      <c r="B49" s="7"/>
      <c r="C49" s="35"/>
      <c r="D49" s="3"/>
      <c r="E49" s="3"/>
      <c r="F49" s="3"/>
      <c r="G49" s="3"/>
      <c r="H49" s="3"/>
      <c r="I49" s="3"/>
      <c r="J49" s="3"/>
      <c r="K49" s="3"/>
      <c r="L49" s="43"/>
      <c r="M49" s="3"/>
      <c r="N49" s="3"/>
      <c r="O49" s="3"/>
      <c r="P49" s="4"/>
      <c r="Q49" s="3"/>
    </row>
    <row r="50" spans="1:17" ht="12" customHeight="1" x14ac:dyDescent="0.2">
      <c r="A50" s="8"/>
      <c r="B50" s="7"/>
      <c r="C50" s="3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4"/>
      <c r="Q50" s="3"/>
    </row>
    <row r="51" spans="1:17" ht="12" customHeight="1" x14ac:dyDescent="0.2">
      <c r="A51" s="8"/>
      <c r="B51" s="7"/>
      <c r="C51" s="3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4"/>
      <c r="Q51" s="3"/>
    </row>
    <row r="52" spans="1:17" ht="12" customHeight="1" x14ac:dyDescent="0.2">
      <c r="A52" s="8"/>
      <c r="B52" s="7"/>
      <c r="C52" s="35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4"/>
      <c r="Q52" s="3"/>
    </row>
    <row r="53" spans="1:17" ht="12" customHeight="1" x14ac:dyDescent="0.2">
      <c r="A53" s="8"/>
      <c r="B53" s="7"/>
      <c r="C53" s="35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4"/>
      <c r="Q53" s="3"/>
    </row>
    <row r="54" spans="1:17" ht="12" customHeight="1" x14ac:dyDescent="0.2">
      <c r="A54" s="16" t="s">
        <v>2</v>
      </c>
      <c r="B54" s="7">
        <f>D56+G56+J56+M56+P56</f>
        <v>16420</v>
      </c>
      <c r="C54" s="3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4"/>
      <c r="Q54" s="3"/>
    </row>
    <row r="55" spans="1:17" ht="12" customHeight="1" x14ac:dyDescent="0.2">
      <c r="A55" s="8"/>
      <c r="B55" s="7"/>
      <c r="C55" s="3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4"/>
      <c r="Q55" s="3"/>
    </row>
    <row r="56" spans="1:17" ht="12" customHeight="1" thickBot="1" x14ac:dyDescent="0.25">
      <c r="A56" s="15" t="s">
        <v>1</v>
      </c>
      <c r="B56" s="14">
        <f>E56+H56+K56+N56+Q56</f>
        <v>0</v>
      </c>
      <c r="C56" s="56" t="s">
        <v>32</v>
      </c>
      <c r="D56" s="12">
        <f>SUM(D40:D55)</f>
        <v>6040</v>
      </c>
      <c r="E56" s="12">
        <f>SUM(E40:E55)</f>
        <v>0</v>
      </c>
      <c r="F56" s="13" t="s">
        <v>32</v>
      </c>
      <c r="G56" s="12">
        <f>SUM(G40:G55)</f>
        <v>4420</v>
      </c>
      <c r="H56" s="12">
        <f>SUM(H40:H55)</f>
        <v>0</v>
      </c>
      <c r="I56" s="13" t="s">
        <v>32</v>
      </c>
      <c r="J56" s="12">
        <f>SUM(J40:J55)</f>
        <v>5910</v>
      </c>
      <c r="K56" s="12">
        <f>SUM(K40:K55)</f>
        <v>0</v>
      </c>
      <c r="L56" s="13" t="s">
        <v>32</v>
      </c>
      <c r="M56" s="12">
        <f>SUM(M40:M55)</f>
        <v>50</v>
      </c>
      <c r="N56" s="12">
        <f>SUM(N40:N55)</f>
        <v>0</v>
      </c>
      <c r="O56" s="11"/>
      <c r="P56" s="12">
        <f>SUM(P40:P55)</f>
        <v>0</v>
      </c>
      <c r="Q56" s="12">
        <f>SUM(Q40:Q55)</f>
        <v>0</v>
      </c>
    </row>
    <row r="57" spans="1:17" ht="12" customHeight="1" x14ac:dyDescent="0.2">
      <c r="A57" s="8"/>
      <c r="B57" s="7"/>
      <c r="C57" s="57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4"/>
      <c r="Q57" s="3"/>
    </row>
    <row r="58" spans="1:17" ht="12" customHeight="1" x14ac:dyDescent="0.2">
      <c r="A58" s="8"/>
      <c r="B58" s="7"/>
      <c r="C58" s="35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4"/>
      <c r="Q58" s="3"/>
    </row>
    <row r="59" spans="1:17" ht="12" customHeight="1" x14ac:dyDescent="0.2">
      <c r="A59" s="8"/>
      <c r="B59" s="7"/>
      <c r="C59" s="35"/>
      <c r="D59" s="3"/>
      <c r="E59" s="3"/>
      <c r="F59" s="3"/>
      <c r="G59" s="4"/>
      <c r="H59" s="3"/>
      <c r="I59" s="3"/>
      <c r="J59" s="4"/>
      <c r="K59" s="3"/>
      <c r="L59" s="3"/>
      <c r="M59" s="3"/>
      <c r="N59" s="3"/>
      <c r="O59" s="3"/>
      <c r="P59" s="4"/>
      <c r="Q59" s="3"/>
    </row>
    <row r="60" spans="1:17" ht="12" customHeight="1" x14ac:dyDescent="0.2">
      <c r="A60" s="8"/>
      <c r="B60" s="7"/>
      <c r="C60" s="35"/>
      <c r="D60" s="3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</row>
    <row r="61" spans="1:17" ht="12" customHeight="1" x14ac:dyDescent="0.2">
      <c r="A61" s="6"/>
      <c r="B61" s="5"/>
      <c r="C61" s="35"/>
      <c r="D61" s="4"/>
      <c r="E61" s="3"/>
      <c r="F61" s="3"/>
      <c r="G61" s="4"/>
      <c r="H61" s="3"/>
      <c r="I61" s="3"/>
      <c r="J61" s="4"/>
      <c r="K61" s="3"/>
      <c r="L61" s="3"/>
      <c r="M61" s="4"/>
      <c r="N61" s="3"/>
      <c r="O61" s="3"/>
      <c r="P61" s="4"/>
      <c r="Q61" s="3"/>
    </row>
  </sheetData>
  <mergeCells count="28">
    <mergeCell ref="O5:P7"/>
    <mergeCell ref="Q5:Q7"/>
    <mergeCell ref="N6:N7"/>
    <mergeCell ref="H5:J7"/>
    <mergeCell ref="K5:K7"/>
    <mergeCell ref="L5:M7"/>
    <mergeCell ref="A5:C7"/>
    <mergeCell ref="D5:E7"/>
    <mergeCell ref="F5:G7"/>
    <mergeCell ref="F4:G4"/>
    <mergeCell ref="H4:J4"/>
    <mergeCell ref="F1:L1"/>
    <mergeCell ref="M2:N3"/>
    <mergeCell ref="O2:Q3"/>
    <mergeCell ref="A4:C4"/>
    <mergeCell ref="D4:E4"/>
    <mergeCell ref="L4:N4"/>
    <mergeCell ref="O4:P4"/>
    <mergeCell ref="I9:K9"/>
    <mergeCell ref="L9:N9"/>
    <mergeCell ref="O9:Q9"/>
    <mergeCell ref="C9:E9"/>
    <mergeCell ref="F9:H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firstPageNumber="19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C776-4F26-4C66-96DF-4F5B10EB1626}">
  <dimension ref="A1:Q61"/>
  <sheetViews>
    <sheetView showZeros="0" topLeftCell="A15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17" ht="24" customHeight="1" x14ac:dyDescent="0.35">
      <c r="A1" s="31" t="s">
        <v>40</v>
      </c>
      <c r="B1" s="32" t="s">
        <v>405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17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17" ht="6.65" customHeight="1" thickBot="1" x14ac:dyDescent="0.25">
      <c r="M3" s="153"/>
      <c r="N3" s="153"/>
      <c r="O3" s="131"/>
      <c r="P3" s="131"/>
      <c r="Q3" s="131"/>
    </row>
    <row r="4" spans="1:17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17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築上郡・豊前市!L5</f>
        <v>0</v>
      </c>
      <c r="M5" s="157"/>
      <c r="N5" s="25"/>
      <c r="O5" s="146"/>
      <c r="P5" s="146"/>
      <c r="Q5" s="154"/>
    </row>
    <row r="6" spans="1:17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</row>
    <row r="7" spans="1:17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17" ht="8.15" customHeight="1" x14ac:dyDescent="0.2"/>
    <row r="9" spans="1:17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</row>
    <row r="10" spans="1:17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</row>
    <row r="11" spans="1:17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</row>
    <row r="12" spans="1:17" ht="12" customHeight="1" x14ac:dyDescent="0.2">
      <c r="A12" s="18" t="s">
        <v>109</v>
      </c>
      <c r="B12" s="17">
        <v>66</v>
      </c>
      <c r="C12" s="50" t="s">
        <v>1085</v>
      </c>
      <c r="D12" s="101">
        <v>1170</v>
      </c>
      <c r="E12" s="104"/>
      <c r="F12" s="50" t="s">
        <v>1086</v>
      </c>
      <c r="G12" s="50">
        <v>220</v>
      </c>
      <c r="H12" s="105"/>
      <c r="I12" s="50" t="s">
        <v>1087</v>
      </c>
      <c r="J12" s="101">
        <v>970</v>
      </c>
      <c r="K12" s="104"/>
      <c r="L12" s="50"/>
      <c r="M12" s="50"/>
      <c r="N12" s="3"/>
      <c r="O12" s="3"/>
      <c r="P12" s="4"/>
      <c r="Q12" s="3"/>
    </row>
    <row r="13" spans="1:17" ht="12" customHeight="1" x14ac:dyDescent="0.2">
      <c r="A13" s="8"/>
      <c r="B13" s="7"/>
      <c r="C13" s="50" t="s">
        <v>1088</v>
      </c>
      <c r="D13" s="101">
        <v>1270</v>
      </c>
      <c r="E13" s="104"/>
      <c r="F13" s="50" t="s">
        <v>1089</v>
      </c>
      <c r="G13" s="101">
        <v>2350</v>
      </c>
      <c r="H13" s="105"/>
      <c r="I13" s="50" t="s">
        <v>1090</v>
      </c>
      <c r="J13" s="101">
        <v>1900</v>
      </c>
      <c r="K13" s="104"/>
      <c r="L13" s="50"/>
      <c r="M13" s="50"/>
      <c r="N13" s="3"/>
      <c r="O13" s="3"/>
      <c r="P13" s="4"/>
      <c r="Q13" s="3"/>
    </row>
    <row r="14" spans="1:17" ht="12" customHeight="1" x14ac:dyDescent="0.2">
      <c r="A14" s="8"/>
      <c r="B14" s="7"/>
      <c r="C14" s="50" t="s">
        <v>1091</v>
      </c>
      <c r="D14" s="101">
        <v>1190</v>
      </c>
      <c r="E14" s="104"/>
      <c r="F14" s="50" t="s">
        <v>1092</v>
      </c>
      <c r="G14" s="101">
        <v>1720</v>
      </c>
      <c r="H14" s="105"/>
      <c r="I14" s="50" t="s">
        <v>1093</v>
      </c>
      <c r="J14" s="50">
        <v>300</v>
      </c>
      <c r="K14" s="104"/>
      <c r="L14" s="50"/>
      <c r="M14" s="50"/>
      <c r="N14" s="3"/>
      <c r="O14" s="3"/>
      <c r="P14" s="4"/>
      <c r="Q14" s="3"/>
    </row>
    <row r="15" spans="1:17" ht="12" customHeight="1" x14ac:dyDescent="0.2">
      <c r="A15" s="8"/>
      <c r="B15" s="7"/>
      <c r="C15" s="50" t="s">
        <v>1094</v>
      </c>
      <c r="D15" s="101">
        <v>1500</v>
      </c>
      <c r="E15" s="104"/>
      <c r="F15" s="50" t="s">
        <v>1095</v>
      </c>
      <c r="G15" s="101">
        <v>1720</v>
      </c>
      <c r="H15" s="105"/>
      <c r="I15" s="50" t="s">
        <v>1096</v>
      </c>
      <c r="J15" s="101">
        <v>1450</v>
      </c>
      <c r="K15" s="104"/>
      <c r="L15" s="50"/>
      <c r="M15" s="50"/>
      <c r="N15" s="3"/>
      <c r="O15" s="3"/>
      <c r="P15" s="4"/>
      <c r="Q15" s="3"/>
    </row>
    <row r="16" spans="1:17" ht="12" customHeight="1" x14ac:dyDescent="0.2">
      <c r="A16" s="8"/>
      <c r="B16" s="7"/>
      <c r="C16" s="50" t="s">
        <v>1097</v>
      </c>
      <c r="D16" s="50">
        <v>220</v>
      </c>
      <c r="E16" s="104"/>
      <c r="F16" s="50" t="s">
        <v>1098</v>
      </c>
      <c r="G16" s="101">
        <v>940</v>
      </c>
      <c r="H16" s="105"/>
      <c r="I16" s="50" t="s">
        <v>1099</v>
      </c>
      <c r="J16" s="101">
        <v>4690</v>
      </c>
      <c r="K16" s="104"/>
      <c r="L16" s="50"/>
      <c r="M16" s="50"/>
      <c r="N16" s="3"/>
      <c r="O16" s="3"/>
      <c r="P16" s="4"/>
      <c r="Q16" s="3"/>
    </row>
    <row r="17" spans="1:17" ht="12" customHeight="1" x14ac:dyDescent="0.2">
      <c r="A17" s="8"/>
      <c r="B17" s="7"/>
      <c r="C17" s="50" t="s">
        <v>1100</v>
      </c>
      <c r="D17" s="101">
        <v>430</v>
      </c>
      <c r="E17" s="104"/>
      <c r="F17" s="50" t="s">
        <v>1101</v>
      </c>
      <c r="G17" s="101">
        <v>970</v>
      </c>
      <c r="H17" s="105"/>
      <c r="I17" s="50" t="s">
        <v>1102</v>
      </c>
      <c r="J17" s="50">
        <v>400</v>
      </c>
      <c r="K17" s="104"/>
      <c r="L17" s="50"/>
      <c r="M17" s="50"/>
      <c r="N17" s="3"/>
      <c r="O17" s="3"/>
      <c r="P17" s="4"/>
      <c r="Q17" s="3"/>
    </row>
    <row r="18" spans="1:17" ht="12" customHeight="1" x14ac:dyDescent="0.2">
      <c r="A18" s="8"/>
      <c r="B18" s="7"/>
      <c r="C18" s="50" t="s">
        <v>1103</v>
      </c>
      <c r="D18" s="50">
        <v>150</v>
      </c>
      <c r="E18" s="104"/>
      <c r="F18" s="50" t="s">
        <v>1104</v>
      </c>
      <c r="G18" s="50">
        <v>730</v>
      </c>
      <c r="H18" s="105"/>
      <c r="I18" s="50" t="s">
        <v>1105</v>
      </c>
      <c r="J18" s="101">
        <v>1400</v>
      </c>
      <c r="K18" s="104"/>
      <c r="L18" s="50"/>
      <c r="M18" s="50"/>
      <c r="N18" s="3"/>
      <c r="O18" s="3"/>
      <c r="P18" s="4"/>
      <c r="Q18" s="3"/>
    </row>
    <row r="19" spans="1:17" ht="12" customHeight="1" x14ac:dyDescent="0.2">
      <c r="A19" s="8"/>
      <c r="B19" s="7"/>
      <c r="C19" s="50" t="s">
        <v>1106</v>
      </c>
      <c r="D19" s="50">
        <v>800</v>
      </c>
      <c r="E19" s="104"/>
      <c r="F19" s="50" t="s">
        <v>1107</v>
      </c>
      <c r="G19" s="101">
        <v>1090</v>
      </c>
      <c r="H19" s="105"/>
      <c r="I19" s="50" t="s">
        <v>1108</v>
      </c>
      <c r="J19" s="101">
        <v>950</v>
      </c>
      <c r="K19" s="104"/>
      <c r="L19" s="50"/>
      <c r="M19" s="50"/>
      <c r="N19" s="3"/>
      <c r="O19" s="3"/>
      <c r="P19" s="4"/>
      <c r="Q19" s="3"/>
    </row>
    <row r="20" spans="1:17" ht="12" customHeight="1" x14ac:dyDescent="0.2">
      <c r="A20" s="8"/>
      <c r="B20" s="7"/>
      <c r="C20" s="50" t="s">
        <v>1109</v>
      </c>
      <c r="D20" s="101">
        <v>440</v>
      </c>
      <c r="E20" s="104"/>
      <c r="F20" s="50" t="s">
        <v>1110</v>
      </c>
      <c r="G20" s="50">
        <v>340</v>
      </c>
      <c r="H20" s="105"/>
      <c r="I20" s="50"/>
      <c r="J20" s="50"/>
      <c r="K20" s="104"/>
      <c r="L20" s="50"/>
      <c r="M20" s="50"/>
      <c r="N20" s="3"/>
      <c r="O20" s="3"/>
      <c r="P20" s="4"/>
      <c r="Q20" s="3"/>
    </row>
    <row r="21" spans="1:17" ht="12" customHeight="1" x14ac:dyDescent="0.2">
      <c r="A21" s="8"/>
      <c r="B21" s="7"/>
      <c r="C21" s="50" t="s">
        <v>1111</v>
      </c>
      <c r="D21" s="101">
        <v>1730</v>
      </c>
      <c r="E21" s="104"/>
      <c r="F21" s="50"/>
      <c r="G21" s="50"/>
      <c r="H21" s="105"/>
      <c r="I21" s="50"/>
      <c r="J21" s="50"/>
      <c r="K21" s="104"/>
      <c r="L21" s="50"/>
      <c r="M21" s="50"/>
      <c r="N21" s="3"/>
      <c r="O21" s="3"/>
      <c r="P21" s="4"/>
      <c r="Q21" s="3"/>
    </row>
    <row r="22" spans="1:17" ht="12" customHeight="1" x14ac:dyDescent="0.2">
      <c r="A22" s="8"/>
      <c r="B22" s="7"/>
      <c r="C22" s="35" t="s">
        <v>1112</v>
      </c>
      <c r="D22" s="3">
        <v>470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3"/>
    </row>
    <row r="23" spans="1:17" ht="12" customHeight="1" x14ac:dyDescent="0.2">
      <c r="A23" s="8"/>
      <c r="B23" s="7"/>
      <c r="C23" s="3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3"/>
    </row>
    <row r="24" spans="1:17" ht="12" customHeight="1" x14ac:dyDescent="0.2">
      <c r="A24" s="8"/>
      <c r="B24" s="7"/>
      <c r="C24" s="3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3"/>
    </row>
    <row r="25" spans="1:17" ht="12" customHeight="1" x14ac:dyDescent="0.2">
      <c r="A25" s="8"/>
      <c r="B25" s="7"/>
      <c r="C25" s="3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3"/>
    </row>
    <row r="26" spans="1:17" ht="12" customHeight="1" x14ac:dyDescent="0.2">
      <c r="A26" s="8"/>
      <c r="B26" s="7"/>
      <c r="C26" s="3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3"/>
    </row>
    <row r="27" spans="1:17" ht="12" customHeight="1" x14ac:dyDescent="0.2">
      <c r="A27" s="8"/>
      <c r="B27" s="7"/>
      <c r="C27" s="3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3"/>
    </row>
    <row r="28" spans="1:17" ht="12" customHeight="1" x14ac:dyDescent="0.2">
      <c r="A28" s="8"/>
      <c r="B28" s="7"/>
      <c r="C28" s="3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3"/>
    </row>
    <row r="29" spans="1:17" ht="12" customHeight="1" x14ac:dyDescent="0.2">
      <c r="A29" s="8"/>
      <c r="B29" s="7"/>
      <c r="C29" s="3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3"/>
    </row>
    <row r="30" spans="1:17" ht="12" customHeight="1" x14ac:dyDescent="0.2">
      <c r="A30" s="16" t="s">
        <v>2</v>
      </c>
      <c r="B30" s="7">
        <f>D32+G32+J32+M32+P32</f>
        <v>31510</v>
      </c>
      <c r="C30" s="3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3"/>
    </row>
    <row r="31" spans="1:17" ht="12" customHeight="1" x14ac:dyDescent="0.2">
      <c r="A31" s="8"/>
      <c r="B31" s="7"/>
      <c r="C31" s="3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3"/>
    </row>
    <row r="32" spans="1:17" ht="12" customHeight="1" thickBot="1" x14ac:dyDescent="0.25">
      <c r="A32" s="15" t="s">
        <v>1</v>
      </c>
      <c r="B32" s="14">
        <f>E32+H32+K32+N32+Q32</f>
        <v>0</v>
      </c>
      <c r="C32" s="56" t="s">
        <v>32</v>
      </c>
      <c r="D32" s="12">
        <f>SUM(D12:D31)</f>
        <v>9370</v>
      </c>
      <c r="E32" s="12">
        <f>SUM(E12:E31)</f>
        <v>0</v>
      </c>
      <c r="F32" s="13" t="s">
        <v>32</v>
      </c>
      <c r="G32" s="12">
        <f>SUM(G12:G31)</f>
        <v>10080</v>
      </c>
      <c r="H32" s="12">
        <f>SUM(H12:H31)</f>
        <v>0</v>
      </c>
      <c r="I32" s="13" t="s">
        <v>32</v>
      </c>
      <c r="J32" s="12">
        <f>SUM(J12:J31)</f>
        <v>12060</v>
      </c>
      <c r="K32" s="12">
        <f>SUM(K12:K31)</f>
        <v>0</v>
      </c>
      <c r="L32" s="13" t="s">
        <v>32</v>
      </c>
      <c r="M32" s="12">
        <f>SUM(M12:M31)</f>
        <v>0</v>
      </c>
      <c r="N32" s="12">
        <f>SUM(N12:N31)</f>
        <v>0</v>
      </c>
      <c r="O32" s="13" t="s">
        <v>32</v>
      </c>
      <c r="P32" s="12">
        <f>SUM(P12:P31)</f>
        <v>0</v>
      </c>
      <c r="Q32" s="12">
        <f>SUM(Q12:Q31)</f>
        <v>0</v>
      </c>
    </row>
    <row r="33" spans="1:17" ht="12" customHeight="1" x14ac:dyDescent="0.2">
      <c r="A33" s="8"/>
      <c r="B33" s="7"/>
      <c r="C33" s="57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3"/>
    </row>
    <row r="34" spans="1:17" ht="12" customHeight="1" x14ac:dyDescent="0.2">
      <c r="A34" s="8" t="s">
        <v>110</v>
      </c>
      <c r="B34" s="7">
        <v>70</v>
      </c>
      <c r="C34" s="50" t="s">
        <v>1113</v>
      </c>
      <c r="D34" s="50">
        <v>450</v>
      </c>
      <c r="E34" s="104"/>
      <c r="F34" s="50" t="s">
        <v>1114</v>
      </c>
      <c r="G34" s="101">
        <v>2520</v>
      </c>
      <c r="H34" s="105"/>
      <c r="I34" s="50" t="s">
        <v>1113</v>
      </c>
      <c r="J34" s="50">
        <v>510</v>
      </c>
      <c r="K34" s="104"/>
      <c r="L34" s="50"/>
      <c r="M34" s="50"/>
      <c r="N34" s="3"/>
      <c r="O34" s="3"/>
      <c r="P34" s="4"/>
      <c r="Q34" s="3"/>
    </row>
    <row r="35" spans="1:17" ht="12" customHeight="1" x14ac:dyDescent="0.2">
      <c r="A35" s="8"/>
      <c r="B35" s="7"/>
      <c r="C35" s="50" t="s">
        <v>1115</v>
      </c>
      <c r="D35" s="50">
        <v>360</v>
      </c>
      <c r="E35" s="104"/>
      <c r="F35" s="50" t="s">
        <v>1116</v>
      </c>
      <c r="G35" s="50">
        <v>300</v>
      </c>
      <c r="H35" s="105"/>
      <c r="I35" s="50" t="s">
        <v>1117</v>
      </c>
      <c r="J35" s="50">
        <v>840</v>
      </c>
      <c r="K35" s="104"/>
      <c r="L35" s="50"/>
      <c r="M35" s="50"/>
      <c r="N35" s="3"/>
      <c r="O35" s="3"/>
      <c r="P35" s="4"/>
      <c r="Q35" s="3"/>
    </row>
    <row r="36" spans="1:17" ht="12" customHeight="1" x14ac:dyDescent="0.2">
      <c r="A36" s="8"/>
      <c r="B36" s="7"/>
      <c r="C36" s="50" t="s">
        <v>1118</v>
      </c>
      <c r="D36" s="50">
        <v>140</v>
      </c>
      <c r="E36" s="104"/>
      <c r="F36" s="50" t="s">
        <v>1119</v>
      </c>
      <c r="G36" s="50">
        <v>710</v>
      </c>
      <c r="H36" s="105"/>
      <c r="I36" s="50" t="s">
        <v>1120</v>
      </c>
      <c r="J36" s="50">
        <v>320</v>
      </c>
      <c r="K36" s="104"/>
      <c r="L36" s="50"/>
      <c r="M36" s="50"/>
      <c r="N36" s="3"/>
      <c r="O36" s="3"/>
      <c r="P36" s="4"/>
      <c r="Q36" s="3"/>
    </row>
    <row r="37" spans="1:17" ht="12" customHeight="1" x14ac:dyDescent="0.2">
      <c r="A37" s="8"/>
      <c r="B37" s="7"/>
      <c r="C37" s="50" t="s">
        <v>1121</v>
      </c>
      <c r="D37" s="50">
        <v>250</v>
      </c>
      <c r="E37" s="104"/>
      <c r="F37" s="50" t="s">
        <v>1122</v>
      </c>
      <c r="G37" s="50">
        <v>490</v>
      </c>
      <c r="H37" s="105"/>
      <c r="I37" s="50"/>
      <c r="J37" s="50"/>
      <c r="K37" s="104"/>
      <c r="L37" s="50"/>
      <c r="M37" s="50"/>
      <c r="N37" s="3"/>
      <c r="O37" s="3"/>
      <c r="P37" s="4"/>
      <c r="Q37" s="3"/>
    </row>
    <row r="38" spans="1:17" ht="12" customHeight="1" x14ac:dyDescent="0.2">
      <c r="A38" s="8"/>
      <c r="B38" s="7"/>
      <c r="C38" s="50"/>
      <c r="D38" s="50"/>
      <c r="E38" s="104"/>
      <c r="F38" s="50"/>
      <c r="G38" s="50"/>
      <c r="H38" s="105"/>
      <c r="I38" s="50"/>
      <c r="J38" s="50"/>
      <c r="K38" s="104"/>
      <c r="L38" s="50"/>
      <c r="M38" s="50"/>
      <c r="N38" s="3"/>
      <c r="O38" s="3"/>
      <c r="P38" s="4"/>
      <c r="Q38" s="3"/>
    </row>
    <row r="39" spans="1:17" ht="12" customHeight="1" x14ac:dyDescent="0.2">
      <c r="A39" s="8"/>
      <c r="B39" s="7"/>
      <c r="C39" s="3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4"/>
      <c r="Q39" s="3"/>
    </row>
    <row r="40" spans="1:17" ht="12" customHeight="1" x14ac:dyDescent="0.2">
      <c r="A40" s="16" t="s">
        <v>2</v>
      </c>
      <c r="B40" s="7">
        <f>D42+G42+J42+M42+P42</f>
        <v>6890</v>
      </c>
      <c r="C40" s="3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4"/>
      <c r="Q40" s="3"/>
    </row>
    <row r="41" spans="1:17" ht="12" customHeight="1" x14ac:dyDescent="0.2">
      <c r="A41" s="8"/>
      <c r="B41" s="7"/>
      <c r="C41" s="3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4"/>
      <c r="Q41" s="3"/>
    </row>
    <row r="42" spans="1:17" ht="12" customHeight="1" thickBot="1" x14ac:dyDescent="0.25">
      <c r="A42" s="15" t="s">
        <v>1</v>
      </c>
      <c r="B42" s="14">
        <f>E42+H42+K42+N42+Q42</f>
        <v>0</v>
      </c>
      <c r="C42" s="56" t="s">
        <v>32</v>
      </c>
      <c r="D42" s="12">
        <f>SUM(D34:D41)</f>
        <v>1200</v>
      </c>
      <c r="E42" s="12">
        <f>SUM(E34:E41)</f>
        <v>0</v>
      </c>
      <c r="F42" s="13" t="s">
        <v>32</v>
      </c>
      <c r="G42" s="12">
        <f>SUM(G34:G41)</f>
        <v>4020</v>
      </c>
      <c r="H42" s="12">
        <f>SUM(H34:H41)</f>
        <v>0</v>
      </c>
      <c r="I42" s="13" t="s">
        <v>32</v>
      </c>
      <c r="J42" s="12">
        <f>SUM(J34:J41)</f>
        <v>1670</v>
      </c>
      <c r="K42" s="12">
        <f>SUM(K34:K41)</f>
        <v>0</v>
      </c>
      <c r="L42" s="13" t="s">
        <v>32</v>
      </c>
      <c r="M42" s="12">
        <f>SUM(M34:M41)</f>
        <v>0</v>
      </c>
      <c r="N42" s="12">
        <f>SUM(N34:N41)</f>
        <v>0</v>
      </c>
      <c r="O42" s="13" t="s">
        <v>32</v>
      </c>
      <c r="P42" s="12">
        <f>SUM(P34:P41)</f>
        <v>0</v>
      </c>
      <c r="Q42" s="12">
        <f>SUM(Q34:Q41)</f>
        <v>0</v>
      </c>
    </row>
    <row r="43" spans="1:17" ht="12" customHeight="1" x14ac:dyDescent="0.2">
      <c r="A43" s="8"/>
      <c r="B43" s="7"/>
      <c r="C43" s="57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4"/>
      <c r="Q43" s="3"/>
    </row>
    <row r="44" spans="1:17" ht="12" customHeight="1" x14ac:dyDescent="0.2">
      <c r="A44" s="8" t="s">
        <v>111</v>
      </c>
      <c r="B44" s="7">
        <v>71</v>
      </c>
      <c r="C44" s="50" t="s">
        <v>1123</v>
      </c>
      <c r="D44" s="50">
        <v>100</v>
      </c>
      <c r="E44" s="104"/>
      <c r="F44" s="63" t="s">
        <v>1124</v>
      </c>
      <c r="G44" s="101">
        <v>1660</v>
      </c>
      <c r="H44" s="105"/>
      <c r="I44" s="50" t="s">
        <v>1123</v>
      </c>
      <c r="J44" s="101">
        <v>1500</v>
      </c>
      <c r="K44" s="104"/>
      <c r="L44" s="50"/>
      <c r="M44" s="50"/>
      <c r="N44" s="3"/>
      <c r="O44" s="43"/>
      <c r="P44" s="43"/>
      <c r="Q44" s="3"/>
    </row>
    <row r="45" spans="1:17" ht="12" customHeight="1" x14ac:dyDescent="0.2">
      <c r="A45" s="8"/>
      <c r="B45" s="7"/>
      <c r="C45" s="50" t="s">
        <v>1125</v>
      </c>
      <c r="D45" s="50">
        <v>480</v>
      </c>
      <c r="E45" s="104"/>
      <c r="F45" s="63" t="s">
        <v>1126</v>
      </c>
      <c r="G45" s="101">
        <v>1720</v>
      </c>
      <c r="H45" s="105"/>
      <c r="I45" s="50" t="s">
        <v>1127</v>
      </c>
      <c r="J45" s="101">
        <v>600</v>
      </c>
      <c r="K45" s="104"/>
      <c r="L45" s="50"/>
      <c r="M45" s="50"/>
      <c r="N45" s="3"/>
      <c r="O45" s="43"/>
      <c r="P45" s="43"/>
      <c r="Q45" s="3"/>
    </row>
    <row r="46" spans="1:17" ht="12" customHeight="1" x14ac:dyDescent="0.2">
      <c r="A46" s="8"/>
      <c r="B46" s="7"/>
      <c r="C46" s="50" t="s">
        <v>1128</v>
      </c>
      <c r="D46" s="101">
        <v>1600</v>
      </c>
      <c r="E46" s="104"/>
      <c r="F46" s="63" t="s">
        <v>1129</v>
      </c>
      <c r="G46" s="50">
        <v>410</v>
      </c>
      <c r="H46" s="105"/>
      <c r="I46" s="50" t="s">
        <v>1128</v>
      </c>
      <c r="J46" s="101">
        <v>860</v>
      </c>
      <c r="K46" s="104"/>
      <c r="L46" s="50"/>
      <c r="M46" s="50"/>
      <c r="N46" s="3"/>
      <c r="O46" s="43"/>
      <c r="P46" s="43"/>
      <c r="Q46" s="3"/>
    </row>
    <row r="47" spans="1:17" ht="12" customHeight="1" x14ac:dyDescent="0.2">
      <c r="A47" s="8"/>
      <c r="B47" s="7"/>
      <c r="C47" s="50" t="s">
        <v>1130</v>
      </c>
      <c r="D47" s="50">
        <v>600</v>
      </c>
      <c r="E47" s="104"/>
      <c r="F47" s="63" t="s">
        <v>1131</v>
      </c>
      <c r="G47" s="101">
        <v>1750</v>
      </c>
      <c r="H47" s="105"/>
      <c r="I47" s="50" t="s">
        <v>1130</v>
      </c>
      <c r="J47" s="101">
        <v>850</v>
      </c>
      <c r="K47" s="104"/>
      <c r="L47" s="50"/>
      <c r="M47" s="50"/>
      <c r="N47" s="3"/>
      <c r="O47" s="43"/>
      <c r="P47" s="43"/>
      <c r="Q47" s="3"/>
    </row>
    <row r="48" spans="1:17" ht="12" customHeight="1" x14ac:dyDescent="0.2">
      <c r="A48" s="8"/>
      <c r="B48" s="7"/>
      <c r="C48" s="50"/>
      <c r="D48" s="50"/>
      <c r="E48" s="104"/>
      <c r="F48" s="50"/>
      <c r="G48" s="50"/>
      <c r="H48" s="105"/>
      <c r="I48" s="50" t="s">
        <v>1125</v>
      </c>
      <c r="J48" s="101">
        <v>500</v>
      </c>
      <c r="K48" s="104"/>
      <c r="L48" s="50"/>
      <c r="M48" s="50"/>
      <c r="N48" s="3"/>
      <c r="O48" s="3"/>
      <c r="P48" s="4"/>
      <c r="Q48" s="3"/>
    </row>
    <row r="49" spans="1:17" ht="12" customHeight="1" x14ac:dyDescent="0.2">
      <c r="A49" s="8"/>
      <c r="B49" s="7"/>
      <c r="C49" s="50"/>
      <c r="D49" s="50"/>
      <c r="E49" s="104"/>
      <c r="F49" s="50"/>
      <c r="G49" s="50"/>
      <c r="H49" s="105"/>
      <c r="I49" s="50" t="s">
        <v>1132</v>
      </c>
      <c r="J49" s="50">
        <v>200</v>
      </c>
      <c r="K49" s="104"/>
      <c r="L49" s="50"/>
      <c r="M49" s="50"/>
      <c r="N49" s="3"/>
      <c r="O49" s="3"/>
      <c r="P49" s="4"/>
      <c r="Q49" s="3"/>
    </row>
    <row r="50" spans="1:17" ht="12" customHeight="1" x14ac:dyDescent="0.2">
      <c r="A50" s="16" t="s">
        <v>2</v>
      </c>
      <c r="B50" s="7">
        <f>D52+G52+J52+M52+P52</f>
        <v>12830</v>
      </c>
      <c r="C50" s="3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4"/>
      <c r="Q50" s="3"/>
    </row>
    <row r="51" spans="1:17" ht="12" customHeight="1" x14ac:dyDescent="0.2">
      <c r="A51" s="8"/>
      <c r="B51" s="7"/>
      <c r="C51" s="3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4"/>
      <c r="Q51" s="3"/>
    </row>
    <row r="52" spans="1:17" ht="12" customHeight="1" thickBot="1" x14ac:dyDescent="0.25">
      <c r="A52" s="15" t="s">
        <v>1</v>
      </c>
      <c r="B52" s="14">
        <f>E52+H52+K52+N52+Q52</f>
        <v>0</v>
      </c>
      <c r="C52" s="56" t="s">
        <v>32</v>
      </c>
      <c r="D52" s="12">
        <f>SUM(D44:D51)</f>
        <v>2780</v>
      </c>
      <c r="E52" s="12">
        <f>SUM(E44:E51)</f>
        <v>0</v>
      </c>
      <c r="F52" s="13" t="s">
        <v>32</v>
      </c>
      <c r="G52" s="12">
        <f>SUM(G44:G51)</f>
        <v>5540</v>
      </c>
      <c r="H52" s="12">
        <f>SUM(H44:H51)</f>
        <v>0</v>
      </c>
      <c r="I52" s="13" t="s">
        <v>32</v>
      </c>
      <c r="J52" s="12">
        <f>SUM(J44:J51)</f>
        <v>4510</v>
      </c>
      <c r="K52" s="12">
        <f>SUM(K44:K51)</f>
        <v>0</v>
      </c>
      <c r="L52" s="13" t="s">
        <v>32</v>
      </c>
      <c r="M52" s="12">
        <f>SUM(M44:M51)</f>
        <v>0</v>
      </c>
      <c r="N52" s="12">
        <f>SUM(N44:N51)</f>
        <v>0</v>
      </c>
      <c r="O52" s="13" t="s">
        <v>32</v>
      </c>
      <c r="P52" s="12">
        <f>SUM(P44:P51)</f>
        <v>0</v>
      </c>
      <c r="Q52" s="12">
        <f>SUM(Q44:Q51)</f>
        <v>0</v>
      </c>
    </row>
    <row r="53" spans="1:17" ht="12" customHeight="1" x14ac:dyDescent="0.2">
      <c r="A53" s="8"/>
      <c r="B53" s="7"/>
      <c r="C53" s="57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4"/>
      <c r="Q53" s="3"/>
    </row>
    <row r="54" spans="1:17" ht="12" customHeight="1" x14ac:dyDescent="0.2">
      <c r="A54" s="8"/>
      <c r="B54" s="7"/>
      <c r="C54" s="35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4"/>
      <c r="Q54" s="3"/>
    </row>
    <row r="55" spans="1:17" ht="12" customHeight="1" x14ac:dyDescent="0.2">
      <c r="A55" s="8"/>
      <c r="B55" s="7"/>
      <c r="C55" s="35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4"/>
      <c r="Q55" s="3"/>
    </row>
    <row r="56" spans="1:17" ht="12" customHeight="1" x14ac:dyDescent="0.2">
      <c r="A56" s="8"/>
      <c r="B56" s="7"/>
      <c r="C56" s="35"/>
      <c r="D56" s="4"/>
      <c r="E56" s="3"/>
      <c r="F56" s="3"/>
      <c r="G56" s="3"/>
      <c r="H56" s="3"/>
      <c r="I56" s="3"/>
      <c r="J56" s="4"/>
      <c r="K56" s="3"/>
      <c r="L56" s="3"/>
      <c r="M56" s="3"/>
      <c r="N56" s="3"/>
      <c r="O56" s="3"/>
      <c r="P56" s="4"/>
      <c r="Q56" s="3"/>
    </row>
    <row r="57" spans="1:17" ht="12" customHeight="1" x14ac:dyDescent="0.2">
      <c r="A57" s="8"/>
      <c r="B57" s="7"/>
      <c r="C57" s="35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4"/>
      <c r="Q57" s="3"/>
    </row>
    <row r="58" spans="1:17" ht="12" customHeight="1" x14ac:dyDescent="0.2">
      <c r="A58" s="8"/>
      <c r="B58" s="7"/>
      <c r="C58" s="35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</row>
    <row r="59" spans="1:17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</row>
    <row r="60" spans="1:17" ht="12" customHeight="1" x14ac:dyDescent="0.2">
      <c r="A60" s="8"/>
      <c r="B60" s="7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</row>
    <row r="61" spans="1:17" ht="12" customHeight="1" x14ac:dyDescent="0.2">
      <c r="A61" s="6"/>
      <c r="B61" s="5"/>
      <c r="C61" s="35"/>
      <c r="D61" s="4"/>
      <c r="E61" s="3"/>
      <c r="F61" s="3"/>
      <c r="G61" s="4"/>
      <c r="H61" s="3"/>
      <c r="I61" s="3"/>
      <c r="J61" s="4"/>
      <c r="K61" s="3"/>
      <c r="L61" s="3"/>
      <c r="M61" s="4"/>
      <c r="N61" s="3"/>
      <c r="O61" s="3"/>
      <c r="P61" s="4"/>
      <c r="Q61" s="3"/>
    </row>
  </sheetData>
  <mergeCells count="28">
    <mergeCell ref="O5:P7"/>
    <mergeCell ref="Q5:Q7"/>
    <mergeCell ref="N6:N7"/>
    <mergeCell ref="H5:J7"/>
    <mergeCell ref="K5:K7"/>
    <mergeCell ref="L5:M7"/>
    <mergeCell ref="A5:C7"/>
    <mergeCell ref="D5:E7"/>
    <mergeCell ref="F5:G7"/>
    <mergeCell ref="F4:G4"/>
    <mergeCell ref="H4:J4"/>
    <mergeCell ref="F1:L1"/>
    <mergeCell ref="M2:N3"/>
    <mergeCell ref="O2:Q3"/>
    <mergeCell ref="A4:C4"/>
    <mergeCell ref="D4:E4"/>
    <mergeCell ref="L4:N4"/>
    <mergeCell ref="O4:P4"/>
    <mergeCell ref="I9:K9"/>
    <mergeCell ref="L9:N9"/>
    <mergeCell ref="O9:Q9"/>
    <mergeCell ref="C9:E9"/>
    <mergeCell ref="F9:H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firstPageNumber="20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7B81-B375-4F12-B100-FDB74EB8314B}">
  <dimension ref="A1:Q61"/>
  <sheetViews>
    <sheetView showZeros="0" zoomScaleNormal="100" workbookViewId="0">
      <selection activeCell="AG55" sqref="AG55"/>
    </sheetView>
  </sheetViews>
  <sheetFormatPr defaultColWidth="9" defaultRowHeight="13" x14ac:dyDescent="0.2"/>
  <cols>
    <col min="1" max="1" width="12.6328125" style="1" customWidth="1"/>
    <col min="2" max="2" width="8.6328125" style="1" customWidth="1"/>
    <col min="3" max="3" width="12.6328125" style="1" customWidth="1"/>
    <col min="4" max="5" width="8.6328125" style="1" customWidth="1"/>
    <col min="6" max="6" width="12.6328125" style="1" customWidth="1"/>
    <col min="7" max="8" width="8.6328125" style="1" customWidth="1"/>
    <col min="9" max="9" width="12.6328125" style="1" customWidth="1"/>
    <col min="10" max="11" width="8.6328125" style="1" customWidth="1"/>
    <col min="12" max="12" width="12.6328125" style="1" customWidth="1"/>
    <col min="13" max="14" width="8.6328125" style="1" customWidth="1"/>
    <col min="15" max="15" width="12.6328125" style="1" customWidth="1"/>
    <col min="16" max="17" width="8.6328125" style="1" customWidth="1"/>
    <col min="18" max="16384" width="9" style="1"/>
  </cols>
  <sheetData>
    <row r="1" spans="1:17" ht="24" customHeight="1" x14ac:dyDescent="0.35">
      <c r="A1" s="31" t="s">
        <v>40</v>
      </c>
      <c r="B1" s="32" t="s">
        <v>405</v>
      </c>
      <c r="C1" s="31"/>
      <c r="F1" s="148" t="s">
        <v>499</v>
      </c>
      <c r="G1" s="148"/>
      <c r="H1" s="148"/>
      <c r="I1" s="148"/>
      <c r="J1" s="148"/>
      <c r="K1" s="148"/>
      <c r="L1" s="148"/>
      <c r="P1" s="30"/>
    </row>
    <row r="2" spans="1:17" ht="6.65" customHeight="1" x14ac:dyDescent="0.2">
      <c r="C2" s="29"/>
      <c r="F2" s="103"/>
      <c r="G2" s="103"/>
      <c r="H2" s="103"/>
      <c r="I2" s="103"/>
      <c r="J2" s="103"/>
      <c r="K2" s="28"/>
      <c r="L2" s="28"/>
      <c r="M2" s="153">
        <v>46296</v>
      </c>
      <c r="N2" s="153"/>
      <c r="O2" s="130" t="s">
        <v>1151</v>
      </c>
      <c r="P2" s="130"/>
      <c r="Q2" s="130"/>
    </row>
    <row r="3" spans="1:17" ht="6.65" customHeight="1" thickBot="1" x14ac:dyDescent="0.25">
      <c r="M3" s="153"/>
      <c r="N3" s="153"/>
      <c r="O3" s="131"/>
      <c r="P3" s="131"/>
      <c r="Q3" s="131"/>
    </row>
    <row r="4" spans="1:17" ht="12.75" customHeight="1" x14ac:dyDescent="0.2">
      <c r="A4" s="149" t="s">
        <v>29</v>
      </c>
      <c r="B4" s="150"/>
      <c r="C4" s="150"/>
      <c r="D4" s="150"/>
      <c r="E4" s="150"/>
      <c r="F4" s="150" t="s">
        <v>27</v>
      </c>
      <c r="G4" s="150"/>
      <c r="H4" s="150" t="s">
        <v>26</v>
      </c>
      <c r="I4" s="150"/>
      <c r="J4" s="150"/>
      <c r="K4" s="27" t="s">
        <v>25</v>
      </c>
      <c r="L4" s="150" t="s">
        <v>24</v>
      </c>
      <c r="M4" s="150"/>
      <c r="N4" s="150"/>
      <c r="O4" s="150" t="s">
        <v>23</v>
      </c>
      <c r="P4" s="150"/>
      <c r="Q4" s="26" t="s">
        <v>22</v>
      </c>
    </row>
    <row r="5" spans="1:17" ht="12.75" customHeight="1" x14ac:dyDescent="0.2">
      <c r="A5" s="151"/>
      <c r="B5" s="146"/>
      <c r="C5" s="146"/>
      <c r="D5" s="146"/>
      <c r="E5" s="146"/>
      <c r="F5" s="146"/>
      <c r="G5" s="146"/>
      <c r="H5" s="137" t="s">
        <v>21</v>
      </c>
      <c r="I5" s="138"/>
      <c r="J5" s="139"/>
      <c r="K5" s="146"/>
      <c r="L5" s="156">
        <f>大牟田市!$B$41+'みやま市・柳川市・大川市・三潴郡 '!$B$24+'みやま市・柳川市・大川市・三潴郡 '!$B$35+'みやま市・柳川市・大川市・三潴郡 '!$B$46+'みやま市・柳川市・大川市・三潴郡 '!$B$56+筑後市・八女市郡!$B$25+筑後市・八女市郡!$B$49+筑後市・八女市郡!$B$57+久留米市三井郡・うきは市!$B$43+久留米市三井郡・うきは市!$B$57+朝倉市郡・小郡市!$B$26+朝倉市郡・小郡市!$B$40+朝倉市郡・小郡市!$B$56+筑紫野・那珂川市・太宰府・大野城市!$B$25+筑紫野・那珂川市・太宰府・大野城市!$B$35+筑紫野・那珂川市・太宰府・大野城市!$B$47+筑紫野・那珂川市・太宰府・大野城市!$B$62+春日市・糸島市・西区!$B$24+春日市・糸島市・西区!$B$38+春日市・糸島市・西区!$B$66+早良区・城南区!$B$42+早良区・城南区!$B$60+南区!$B$53+中央区・博多区!$B$31+中央区・博多区!$B$53+東区!$B$50+古賀市・粕屋郡!$B$25+古賀市・粕屋郡!$B$53+福津市・宗像市!$B$32+福津市・宗像市!$B$53+飯塚市・嘉麻市・田川市!$B$16+飯塚市・嘉麻市・田川市!$B$37+飯塚市・嘉麻市・田川市!$B$46+飯塚市・嘉麻市・田川市!$B$56+田川郡・鞍手郡・宮若市・直方市!$B$27+田川郡・鞍手郡・宮若市・直方市!$B$35+田川郡・鞍手郡・宮若市・直方市!$B$43+田川郡・鞍手郡・宮若市・直方市!$B$57+中間市・遠賀郡!$B$23+中間市・遠賀郡!$B$38+若松区・八幡西区!$B$26+若松区・八幡西区!$B$57+八幡東区・戸畑区!$B$23+八幡東区・戸畑区!$B$40+小倉北区・門司区!$B$38+小倉北区・門司区!$B$56+小倉南区・京都郡・行橋市!$B$32+小倉南区・京都郡・行橋市!$B$42+小倉南区・京都郡・行橋市!$B$52+築上郡・豊前市!$B$19+築上郡・豊前市!$B$28</f>
        <v>0</v>
      </c>
      <c r="M5" s="157"/>
      <c r="N5" s="25"/>
      <c r="O5" s="146"/>
      <c r="P5" s="146"/>
      <c r="Q5" s="154"/>
    </row>
    <row r="6" spans="1:17" ht="12.75" customHeight="1" x14ac:dyDescent="0.2">
      <c r="A6" s="151"/>
      <c r="B6" s="146"/>
      <c r="C6" s="146"/>
      <c r="D6" s="146"/>
      <c r="E6" s="146"/>
      <c r="F6" s="146"/>
      <c r="G6" s="146"/>
      <c r="H6" s="140"/>
      <c r="I6" s="141"/>
      <c r="J6" s="142"/>
      <c r="K6" s="146"/>
      <c r="L6" s="158"/>
      <c r="M6" s="159"/>
      <c r="N6" s="142" t="s">
        <v>20</v>
      </c>
      <c r="O6" s="146"/>
      <c r="P6" s="146"/>
      <c r="Q6" s="154"/>
    </row>
    <row r="7" spans="1:17" ht="12.75" customHeight="1" thickBot="1" x14ac:dyDescent="0.25">
      <c r="A7" s="152"/>
      <c r="B7" s="147"/>
      <c r="C7" s="147"/>
      <c r="D7" s="147"/>
      <c r="E7" s="147"/>
      <c r="F7" s="147"/>
      <c r="G7" s="147"/>
      <c r="H7" s="143"/>
      <c r="I7" s="144"/>
      <c r="J7" s="145"/>
      <c r="K7" s="147"/>
      <c r="L7" s="160"/>
      <c r="M7" s="161"/>
      <c r="N7" s="145"/>
      <c r="O7" s="147"/>
      <c r="P7" s="147"/>
      <c r="Q7" s="155"/>
    </row>
    <row r="8" spans="1:17" ht="8.15" customHeight="1" x14ac:dyDescent="0.2"/>
    <row r="9" spans="1:17" ht="13" customHeight="1" x14ac:dyDescent="0.2">
      <c r="A9" s="24" t="s">
        <v>40</v>
      </c>
      <c r="B9" s="23" t="s">
        <v>19</v>
      </c>
      <c r="C9" s="136" t="s">
        <v>51</v>
      </c>
      <c r="D9" s="136"/>
      <c r="E9" s="136"/>
      <c r="F9" s="136" t="s">
        <v>50</v>
      </c>
      <c r="G9" s="136"/>
      <c r="H9" s="136"/>
      <c r="I9" s="136" t="s">
        <v>49</v>
      </c>
      <c r="J9" s="136"/>
      <c r="K9" s="136"/>
      <c r="L9" s="136" t="s">
        <v>48</v>
      </c>
      <c r="M9" s="136"/>
      <c r="N9" s="136"/>
      <c r="O9" s="136" t="s">
        <v>47</v>
      </c>
      <c r="P9" s="136"/>
      <c r="Q9" s="136"/>
    </row>
    <row r="10" spans="1:17" ht="13" customHeight="1" x14ac:dyDescent="0.2">
      <c r="A10" s="8"/>
      <c r="B10" s="22"/>
      <c r="C10" s="136" t="s">
        <v>46</v>
      </c>
      <c r="D10" s="136"/>
      <c r="E10" s="136"/>
      <c r="F10" s="136" t="s">
        <v>45</v>
      </c>
      <c r="G10" s="136"/>
      <c r="H10" s="136"/>
      <c r="I10" s="136" t="s">
        <v>44</v>
      </c>
      <c r="J10" s="136"/>
      <c r="K10" s="136"/>
      <c r="L10" s="136" t="s">
        <v>43</v>
      </c>
      <c r="M10" s="136"/>
      <c r="N10" s="136"/>
      <c r="O10" s="136" t="s">
        <v>42</v>
      </c>
      <c r="P10" s="136"/>
      <c r="Q10" s="136"/>
    </row>
    <row r="11" spans="1:17" ht="13" customHeight="1" x14ac:dyDescent="0.2">
      <c r="A11" s="21" t="s">
        <v>41</v>
      </c>
      <c r="B11" s="20" t="s">
        <v>40</v>
      </c>
      <c r="C11" s="55" t="s">
        <v>39</v>
      </c>
      <c r="D11" s="19" t="s">
        <v>38</v>
      </c>
      <c r="E11" s="19" t="s">
        <v>37</v>
      </c>
      <c r="F11" s="19" t="s">
        <v>39</v>
      </c>
      <c r="G11" s="19" t="s">
        <v>38</v>
      </c>
      <c r="H11" s="19" t="s">
        <v>37</v>
      </c>
      <c r="I11" s="19" t="s">
        <v>39</v>
      </c>
      <c r="J11" s="19" t="s">
        <v>38</v>
      </c>
      <c r="K11" s="19" t="s">
        <v>37</v>
      </c>
      <c r="L11" s="19" t="s">
        <v>39</v>
      </c>
      <c r="M11" s="19" t="s">
        <v>38</v>
      </c>
      <c r="N11" s="19" t="s">
        <v>37</v>
      </c>
      <c r="O11" s="19" t="s">
        <v>39</v>
      </c>
      <c r="P11" s="19" t="s">
        <v>38</v>
      </c>
      <c r="Q11" s="19" t="s">
        <v>37</v>
      </c>
    </row>
    <row r="12" spans="1:17" ht="12" customHeight="1" x14ac:dyDescent="0.2">
      <c r="A12" s="18" t="s">
        <v>112</v>
      </c>
      <c r="B12" s="17">
        <v>72</v>
      </c>
      <c r="C12" s="50" t="s">
        <v>1133</v>
      </c>
      <c r="D12" s="50">
        <v>560</v>
      </c>
      <c r="E12" s="104"/>
      <c r="F12" s="50" t="s">
        <v>1134</v>
      </c>
      <c r="G12" s="50">
        <v>650</v>
      </c>
      <c r="H12" s="105"/>
      <c r="I12" s="50" t="s">
        <v>1135</v>
      </c>
      <c r="J12" s="50">
        <v>250</v>
      </c>
      <c r="K12" s="104"/>
      <c r="L12" s="50"/>
      <c r="M12" s="50"/>
      <c r="N12" s="3"/>
      <c r="O12" s="3"/>
      <c r="P12" s="4"/>
      <c r="Q12" s="3"/>
    </row>
    <row r="13" spans="1:17" ht="12" customHeight="1" x14ac:dyDescent="0.2">
      <c r="A13" s="8"/>
      <c r="B13" s="7"/>
      <c r="C13" s="50" t="s">
        <v>1136</v>
      </c>
      <c r="D13" s="50">
        <v>590</v>
      </c>
      <c r="E13" s="104"/>
      <c r="F13" s="50" t="s">
        <v>1137</v>
      </c>
      <c r="G13" s="50">
        <v>720</v>
      </c>
      <c r="H13" s="105"/>
      <c r="I13" s="50" t="s">
        <v>1138</v>
      </c>
      <c r="J13" s="50">
        <v>190</v>
      </c>
      <c r="K13" s="104"/>
      <c r="L13" s="50"/>
      <c r="M13" s="50"/>
      <c r="N13" s="3"/>
      <c r="O13" s="3"/>
      <c r="P13" s="4"/>
      <c r="Q13" s="3"/>
    </row>
    <row r="14" spans="1:17" ht="12" customHeight="1" x14ac:dyDescent="0.2">
      <c r="A14" s="8"/>
      <c r="B14" s="7"/>
      <c r="C14" s="50" t="s">
        <v>1139</v>
      </c>
      <c r="D14" s="101">
        <v>770</v>
      </c>
      <c r="E14" s="104"/>
      <c r="F14" s="50" t="s">
        <v>1140</v>
      </c>
      <c r="G14" s="50">
        <v>450</v>
      </c>
      <c r="H14" s="105"/>
      <c r="I14" s="50"/>
      <c r="J14" s="50"/>
      <c r="K14" s="104"/>
      <c r="L14" s="50"/>
      <c r="M14" s="50"/>
      <c r="N14" s="3"/>
      <c r="O14" s="3"/>
      <c r="P14" s="4"/>
      <c r="Q14" s="3"/>
    </row>
    <row r="15" spans="1:17" ht="12" customHeight="1" x14ac:dyDescent="0.2">
      <c r="A15" s="8"/>
      <c r="B15" s="7"/>
      <c r="C15" s="50"/>
      <c r="D15" s="50"/>
      <c r="E15" s="104"/>
      <c r="F15" s="50"/>
      <c r="G15" s="50"/>
      <c r="H15" s="105"/>
      <c r="I15" s="50"/>
      <c r="J15" s="50"/>
      <c r="K15" s="104"/>
      <c r="L15" s="50"/>
      <c r="M15" s="50"/>
      <c r="N15" s="3"/>
      <c r="O15" s="3"/>
      <c r="P15" s="4"/>
      <c r="Q15" s="3"/>
    </row>
    <row r="16" spans="1:17" ht="12" customHeight="1" x14ac:dyDescent="0.2">
      <c r="A16" s="8"/>
      <c r="B16" s="7"/>
      <c r="C16" s="3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3"/>
    </row>
    <row r="17" spans="1:17" ht="12" customHeight="1" x14ac:dyDescent="0.2">
      <c r="A17" s="16" t="s">
        <v>2</v>
      </c>
      <c r="B17" s="7">
        <f>D19+G19+J19+M19+P19</f>
        <v>4180</v>
      </c>
      <c r="C17" s="3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3"/>
    </row>
    <row r="18" spans="1:17" ht="12" customHeight="1" x14ac:dyDescent="0.2">
      <c r="A18" s="8"/>
      <c r="B18" s="7"/>
      <c r="C18" s="3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3"/>
    </row>
    <row r="19" spans="1:17" ht="12" customHeight="1" thickBot="1" x14ac:dyDescent="0.25">
      <c r="A19" s="15" t="s">
        <v>1</v>
      </c>
      <c r="B19" s="14">
        <f>E19+H19+K19+N19+Q19</f>
        <v>0</v>
      </c>
      <c r="C19" s="56" t="s">
        <v>32</v>
      </c>
      <c r="D19" s="12">
        <f>SUM(D12:D18)</f>
        <v>1920</v>
      </c>
      <c r="E19" s="12">
        <f>SUM(E12:E18)</f>
        <v>0</v>
      </c>
      <c r="F19" s="13" t="s">
        <v>32</v>
      </c>
      <c r="G19" s="12">
        <f>SUM(G12:G18)</f>
        <v>1820</v>
      </c>
      <c r="H19" s="12">
        <f>SUM(H12:H18)</f>
        <v>0</v>
      </c>
      <c r="I19" s="13" t="s">
        <v>32</v>
      </c>
      <c r="J19" s="12">
        <f>SUM(J12:J18)</f>
        <v>440</v>
      </c>
      <c r="K19" s="12">
        <f>SUM(K12:K18)</f>
        <v>0</v>
      </c>
      <c r="L19" s="13" t="s">
        <v>32</v>
      </c>
      <c r="M19" s="12">
        <f>SUM(M12:M18)</f>
        <v>0</v>
      </c>
      <c r="N19" s="12">
        <f>SUM(N12:N18)</f>
        <v>0</v>
      </c>
      <c r="O19" s="13" t="s">
        <v>32</v>
      </c>
      <c r="P19" s="12">
        <f>SUM(P12:P18)</f>
        <v>0</v>
      </c>
      <c r="Q19" s="12">
        <f>SUM(Q12:Q18)</f>
        <v>0</v>
      </c>
    </row>
    <row r="20" spans="1:17" ht="12" customHeight="1" x14ac:dyDescent="0.2">
      <c r="A20" s="8"/>
      <c r="B20" s="7"/>
      <c r="C20" s="57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3"/>
    </row>
    <row r="21" spans="1:17" ht="12" customHeight="1" x14ac:dyDescent="0.2">
      <c r="A21" s="8" t="s">
        <v>113</v>
      </c>
      <c r="B21" s="7">
        <v>73</v>
      </c>
      <c r="C21" s="50" t="s">
        <v>1141</v>
      </c>
      <c r="D21" s="101">
        <v>1090</v>
      </c>
      <c r="E21" s="104"/>
      <c r="F21" s="50" t="s">
        <v>1142</v>
      </c>
      <c r="G21" s="50">
        <v>210</v>
      </c>
      <c r="H21" s="105"/>
      <c r="I21" s="50" t="s">
        <v>1143</v>
      </c>
      <c r="J21" s="101">
        <v>680</v>
      </c>
      <c r="K21" s="104"/>
      <c r="L21" s="50" t="s">
        <v>1150</v>
      </c>
      <c r="M21" s="50">
        <v>90</v>
      </c>
      <c r="N21" s="3"/>
      <c r="O21" s="3"/>
      <c r="P21" s="4"/>
      <c r="Q21" s="3"/>
    </row>
    <row r="22" spans="1:17" ht="12" customHeight="1" x14ac:dyDescent="0.2">
      <c r="A22" s="8"/>
      <c r="B22" s="7"/>
      <c r="C22" s="50" t="s">
        <v>1144</v>
      </c>
      <c r="D22" s="50">
        <v>440</v>
      </c>
      <c r="E22" s="104"/>
      <c r="F22" s="50" t="s">
        <v>1145</v>
      </c>
      <c r="G22" s="50">
        <v>380</v>
      </c>
      <c r="H22" s="105"/>
      <c r="I22" s="50" t="s">
        <v>1146</v>
      </c>
      <c r="J22" s="50">
        <v>500</v>
      </c>
      <c r="K22" s="104"/>
      <c r="L22" s="50"/>
      <c r="M22" s="50"/>
      <c r="N22" s="3"/>
      <c r="O22" s="3"/>
      <c r="P22" s="4"/>
      <c r="Q22" s="3"/>
    </row>
    <row r="23" spans="1:17" ht="12" customHeight="1" x14ac:dyDescent="0.2">
      <c r="A23" s="8"/>
      <c r="B23" s="7"/>
      <c r="C23" s="50"/>
      <c r="D23" s="50"/>
      <c r="E23" s="104"/>
      <c r="F23" s="50" t="s">
        <v>1147</v>
      </c>
      <c r="G23" s="50">
        <v>120</v>
      </c>
      <c r="H23" s="105"/>
      <c r="I23" s="50" t="s">
        <v>1148</v>
      </c>
      <c r="J23" s="50">
        <v>20</v>
      </c>
      <c r="K23" s="104"/>
      <c r="L23" s="50"/>
      <c r="M23" s="50"/>
      <c r="N23" s="3"/>
      <c r="O23" s="3"/>
      <c r="P23" s="4"/>
      <c r="Q23" s="3"/>
    </row>
    <row r="24" spans="1:17" ht="12" customHeight="1" x14ac:dyDescent="0.2">
      <c r="A24" s="8"/>
      <c r="B24" s="7"/>
      <c r="C24" s="50"/>
      <c r="D24" s="50"/>
      <c r="E24" s="104"/>
      <c r="F24" s="50" t="s">
        <v>1149</v>
      </c>
      <c r="G24" s="101">
        <v>840</v>
      </c>
      <c r="H24" s="105"/>
      <c r="I24" s="50"/>
      <c r="J24" s="50"/>
      <c r="K24" s="104"/>
      <c r="L24" s="50"/>
      <c r="M24" s="50"/>
      <c r="N24" s="3"/>
      <c r="O24" s="3"/>
      <c r="P24" s="4"/>
      <c r="Q24" s="3"/>
    </row>
    <row r="25" spans="1:17" ht="12" customHeight="1" x14ac:dyDescent="0.2">
      <c r="A25" s="8"/>
      <c r="B25" s="7"/>
      <c r="C25" s="3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3"/>
    </row>
    <row r="26" spans="1:17" ht="12" customHeight="1" x14ac:dyDescent="0.2">
      <c r="A26" s="16" t="s">
        <v>2</v>
      </c>
      <c r="B26" s="7">
        <f>D28+G28+J28+M28+P28</f>
        <v>4370</v>
      </c>
      <c r="C26" s="3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3"/>
    </row>
    <row r="27" spans="1:17" ht="12" customHeight="1" x14ac:dyDescent="0.2">
      <c r="A27" s="8"/>
      <c r="B27" s="7"/>
      <c r="C27" s="3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3"/>
    </row>
    <row r="28" spans="1:17" ht="12" customHeight="1" thickBot="1" x14ac:dyDescent="0.25">
      <c r="A28" s="15" t="s">
        <v>1</v>
      </c>
      <c r="B28" s="14">
        <f>E28+H28+K28+N28+Q28</f>
        <v>0</v>
      </c>
      <c r="C28" s="56" t="s">
        <v>32</v>
      </c>
      <c r="D28" s="12">
        <f>SUM(D21:D27)</f>
        <v>1530</v>
      </c>
      <c r="E28" s="12">
        <f>SUM(E21:E27)</f>
        <v>0</v>
      </c>
      <c r="F28" s="13" t="s">
        <v>32</v>
      </c>
      <c r="G28" s="12">
        <f>SUM(G21:G27)</f>
        <v>1550</v>
      </c>
      <c r="H28" s="12">
        <f>SUM(H21:H27)</f>
        <v>0</v>
      </c>
      <c r="I28" s="13" t="s">
        <v>32</v>
      </c>
      <c r="J28" s="12">
        <f>SUM(J21:J27)</f>
        <v>1200</v>
      </c>
      <c r="K28" s="12">
        <f>SUM(K21:K27)</f>
        <v>0</v>
      </c>
      <c r="L28" s="13" t="s">
        <v>32</v>
      </c>
      <c r="M28" s="12">
        <f>SUM(M21:M27)</f>
        <v>90</v>
      </c>
      <c r="N28" s="12">
        <f>SUM(N21:N27)</f>
        <v>0</v>
      </c>
      <c r="O28" s="13" t="s">
        <v>32</v>
      </c>
      <c r="P28" s="12">
        <f>SUM(P21:P27)</f>
        <v>0</v>
      </c>
      <c r="Q28" s="12">
        <f>SUM(Q21:Q27)</f>
        <v>0</v>
      </c>
    </row>
    <row r="29" spans="1:17" ht="12" customHeight="1" x14ac:dyDescent="0.2">
      <c r="A29" s="8"/>
      <c r="B29" s="7"/>
      <c r="C29" s="57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3"/>
    </row>
    <row r="30" spans="1:17" ht="12" customHeight="1" x14ac:dyDescent="0.2">
      <c r="A30" s="8"/>
      <c r="B30" s="7"/>
      <c r="C30" s="3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3"/>
    </row>
    <row r="31" spans="1:17" ht="12" customHeight="1" x14ac:dyDescent="0.2">
      <c r="A31" s="8"/>
      <c r="B31" s="7"/>
      <c r="C31" s="3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3"/>
    </row>
    <row r="32" spans="1:17" ht="12" customHeight="1" x14ac:dyDescent="0.2">
      <c r="A32" s="8"/>
      <c r="B32" s="7"/>
      <c r="C32" s="35"/>
      <c r="D32" s="3"/>
      <c r="E32" s="3"/>
      <c r="F32" s="3"/>
      <c r="G32" s="4"/>
      <c r="H32" s="3"/>
      <c r="I32" s="3"/>
      <c r="J32" s="3"/>
      <c r="K32" s="3"/>
      <c r="L32" s="3"/>
      <c r="M32" s="3"/>
      <c r="N32" s="3"/>
      <c r="O32" s="3"/>
      <c r="P32" s="4"/>
      <c r="Q32" s="3"/>
    </row>
    <row r="33" spans="1:17" ht="12" customHeight="1" x14ac:dyDescent="0.2">
      <c r="A33" s="8"/>
      <c r="B33" s="7"/>
      <c r="C33" s="35"/>
      <c r="D33" s="3"/>
      <c r="E33" s="3"/>
      <c r="F33" s="3"/>
      <c r="G33" s="4"/>
      <c r="H33" s="3"/>
      <c r="I33" s="3"/>
      <c r="J33" s="3"/>
      <c r="K33" s="3"/>
      <c r="L33" s="3"/>
      <c r="M33" s="3"/>
      <c r="N33" s="3"/>
      <c r="O33" s="3"/>
      <c r="P33" s="4"/>
      <c r="Q33" s="3"/>
    </row>
    <row r="34" spans="1:17" ht="12" customHeight="1" x14ac:dyDescent="0.2">
      <c r="A34" s="8"/>
      <c r="B34" s="7"/>
      <c r="C34" s="35"/>
      <c r="D34" s="3"/>
      <c r="E34" s="3"/>
      <c r="F34" s="3"/>
      <c r="G34" s="4"/>
      <c r="H34" s="3"/>
      <c r="I34" s="3"/>
      <c r="J34" s="3"/>
      <c r="K34" s="3"/>
      <c r="L34" s="3"/>
      <c r="M34" s="4"/>
      <c r="N34" s="3"/>
      <c r="O34" s="3"/>
      <c r="P34" s="4"/>
      <c r="Q34" s="3"/>
    </row>
    <row r="35" spans="1:17" ht="12" customHeight="1" x14ac:dyDescent="0.2">
      <c r="A35" s="8"/>
      <c r="B35" s="7"/>
      <c r="C35" s="35"/>
      <c r="D35" s="4"/>
      <c r="E35" s="3"/>
      <c r="F35" s="3"/>
      <c r="G35" s="4"/>
      <c r="H35" s="3"/>
      <c r="I35" s="3"/>
      <c r="J35" s="4"/>
      <c r="K35" s="3"/>
      <c r="L35" s="3"/>
      <c r="M35" s="4"/>
      <c r="N35" s="3"/>
      <c r="O35" s="3"/>
      <c r="P35" s="4"/>
      <c r="Q35" s="3"/>
    </row>
    <row r="36" spans="1:17" ht="12" customHeight="1" x14ac:dyDescent="0.2">
      <c r="A36" s="8"/>
      <c r="B36" s="7"/>
      <c r="C36" s="35"/>
      <c r="D36" s="4"/>
      <c r="E36" s="3"/>
      <c r="F36" s="3"/>
      <c r="G36" s="4"/>
      <c r="H36" s="3"/>
      <c r="I36" s="3"/>
      <c r="J36" s="4"/>
      <c r="K36" s="3"/>
      <c r="L36" s="3"/>
      <c r="M36" s="4"/>
      <c r="N36" s="3"/>
      <c r="O36" s="3"/>
      <c r="P36" s="4"/>
      <c r="Q36" s="3"/>
    </row>
    <row r="37" spans="1:17" ht="12" customHeight="1" x14ac:dyDescent="0.2">
      <c r="A37" s="8"/>
      <c r="B37" s="7"/>
      <c r="C37" s="35"/>
      <c r="D37" s="4"/>
      <c r="E37" s="3"/>
      <c r="F37" s="3"/>
      <c r="G37" s="4"/>
      <c r="H37" s="3"/>
      <c r="I37" s="3"/>
      <c r="J37" s="4"/>
      <c r="K37" s="3"/>
      <c r="L37" s="3"/>
      <c r="M37" s="4"/>
      <c r="N37" s="3"/>
      <c r="O37" s="3"/>
      <c r="P37" s="4"/>
      <c r="Q37" s="3"/>
    </row>
    <row r="38" spans="1:17" ht="12" customHeight="1" x14ac:dyDescent="0.2">
      <c r="A38" s="8"/>
      <c r="B38" s="7"/>
      <c r="C38" s="35"/>
      <c r="D38" s="4"/>
      <c r="E38" s="3"/>
      <c r="F38" s="3"/>
      <c r="G38" s="4"/>
      <c r="H38" s="3"/>
      <c r="I38" s="3"/>
      <c r="J38" s="4"/>
      <c r="K38" s="3"/>
      <c r="L38" s="3"/>
      <c r="M38" s="4"/>
      <c r="N38" s="3"/>
      <c r="O38" s="3"/>
      <c r="P38" s="4"/>
      <c r="Q38" s="3"/>
    </row>
    <row r="39" spans="1:17" ht="12" customHeight="1" x14ac:dyDescent="0.2">
      <c r="A39" s="8"/>
      <c r="B39" s="7"/>
      <c r="C39" s="35"/>
      <c r="D39" s="4"/>
      <c r="E39" s="3"/>
      <c r="F39" s="3"/>
      <c r="G39" s="4"/>
      <c r="H39" s="3"/>
      <c r="I39" s="3"/>
      <c r="J39" s="4"/>
      <c r="K39" s="3"/>
      <c r="L39" s="3"/>
      <c r="M39" s="4"/>
      <c r="N39" s="3"/>
      <c r="O39" s="3"/>
      <c r="P39" s="4"/>
      <c r="Q39" s="3"/>
    </row>
    <row r="40" spans="1:17" ht="12" customHeight="1" x14ac:dyDescent="0.2">
      <c r="A40" s="8"/>
      <c r="B40" s="7"/>
      <c r="C40" s="35"/>
      <c r="D40" s="4"/>
      <c r="E40" s="3"/>
      <c r="F40" s="3"/>
      <c r="G40" s="4"/>
      <c r="H40" s="3"/>
      <c r="I40" s="3"/>
      <c r="J40" s="4"/>
      <c r="K40" s="3"/>
      <c r="L40" s="3"/>
      <c r="M40" s="4"/>
      <c r="N40" s="3"/>
      <c r="O40" s="3"/>
      <c r="P40" s="4"/>
      <c r="Q40" s="3"/>
    </row>
    <row r="41" spans="1:17" ht="12" customHeight="1" x14ac:dyDescent="0.2">
      <c r="A41" s="8"/>
      <c r="B41" s="7"/>
      <c r="C41" s="35"/>
      <c r="D41" s="4"/>
      <c r="E41" s="3"/>
      <c r="F41" s="3"/>
      <c r="G41" s="4"/>
      <c r="H41" s="3"/>
      <c r="I41" s="3"/>
      <c r="J41" s="4"/>
      <c r="K41" s="3"/>
      <c r="L41" s="3"/>
      <c r="M41" s="4"/>
      <c r="N41" s="3"/>
      <c r="O41" s="3"/>
      <c r="P41" s="4"/>
      <c r="Q41" s="3"/>
    </row>
    <row r="42" spans="1:17" ht="12" customHeight="1" x14ac:dyDescent="0.2">
      <c r="A42" s="8"/>
      <c r="B42" s="7"/>
      <c r="C42" s="35"/>
      <c r="D42" s="4"/>
      <c r="E42" s="3"/>
      <c r="F42" s="3"/>
      <c r="G42" s="4"/>
      <c r="H42" s="3"/>
      <c r="I42" s="3"/>
      <c r="J42" s="4"/>
      <c r="K42" s="3"/>
      <c r="L42" s="3"/>
      <c r="M42" s="4"/>
      <c r="N42" s="3"/>
      <c r="O42" s="3"/>
      <c r="P42" s="4"/>
      <c r="Q42" s="3"/>
    </row>
    <row r="43" spans="1:17" ht="12" customHeight="1" x14ac:dyDescent="0.2">
      <c r="A43" s="8"/>
      <c r="B43" s="7"/>
      <c r="C43" s="35"/>
      <c r="D43" s="4"/>
      <c r="E43" s="3"/>
      <c r="F43" s="3"/>
      <c r="G43" s="4"/>
      <c r="H43" s="3"/>
      <c r="I43" s="3"/>
      <c r="J43" s="4"/>
      <c r="K43" s="3"/>
      <c r="L43" s="3"/>
      <c r="M43" s="4"/>
      <c r="N43" s="3"/>
      <c r="O43" s="3"/>
      <c r="P43" s="4"/>
      <c r="Q43" s="3"/>
    </row>
    <row r="44" spans="1:17" ht="12" customHeight="1" x14ac:dyDescent="0.2">
      <c r="A44" s="8"/>
      <c r="B44" s="7"/>
      <c r="C44" s="35"/>
      <c r="D44" s="4"/>
      <c r="E44" s="3"/>
      <c r="F44" s="3"/>
      <c r="G44" s="4"/>
      <c r="H44" s="3"/>
      <c r="I44" s="3"/>
      <c r="J44" s="4"/>
      <c r="K44" s="3"/>
      <c r="L44" s="3"/>
      <c r="M44" s="4"/>
      <c r="N44" s="3"/>
      <c r="O44" s="3"/>
      <c r="P44" s="4"/>
      <c r="Q44" s="3"/>
    </row>
    <row r="45" spans="1:17" ht="12" customHeight="1" x14ac:dyDescent="0.2">
      <c r="A45" s="8"/>
      <c r="B45" s="7"/>
      <c r="C45" s="35"/>
      <c r="D45" s="4"/>
      <c r="E45" s="3"/>
      <c r="F45" s="3"/>
      <c r="G45" s="4"/>
      <c r="H45" s="3"/>
      <c r="I45" s="3"/>
      <c r="J45" s="4"/>
      <c r="K45" s="3"/>
      <c r="L45" s="3"/>
      <c r="M45" s="4"/>
      <c r="N45" s="3"/>
      <c r="O45" s="3"/>
      <c r="P45" s="4"/>
      <c r="Q45" s="3"/>
    </row>
    <row r="46" spans="1:17" ht="12" customHeight="1" x14ac:dyDescent="0.2">
      <c r="A46" s="8"/>
      <c r="B46" s="7"/>
      <c r="C46" s="35"/>
      <c r="D46" s="4"/>
      <c r="E46" s="3"/>
      <c r="F46" s="3"/>
      <c r="G46" s="4"/>
      <c r="H46" s="3"/>
      <c r="I46" s="3"/>
      <c r="J46" s="4"/>
      <c r="K46" s="3"/>
      <c r="L46" s="3"/>
      <c r="M46" s="4"/>
      <c r="N46" s="3"/>
      <c r="O46" s="3"/>
      <c r="P46" s="4"/>
      <c r="Q46" s="3"/>
    </row>
    <row r="47" spans="1:17" ht="12" customHeight="1" x14ac:dyDescent="0.2">
      <c r="A47" s="8"/>
      <c r="B47" s="7"/>
      <c r="C47" s="35"/>
      <c r="D47" s="4"/>
      <c r="E47" s="3"/>
      <c r="F47" s="3"/>
      <c r="G47" s="4"/>
      <c r="H47" s="3"/>
      <c r="I47" s="3"/>
      <c r="J47" s="4"/>
      <c r="K47" s="3"/>
      <c r="L47" s="3"/>
      <c r="M47" s="4"/>
      <c r="N47" s="3"/>
      <c r="O47" s="3"/>
      <c r="P47" s="4"/>
      <c r="Q47" s="3"/>
    </row>
    <row r="48" spans="1:17" ht="12" customHeight="1" x14ac:dyDescent="0.2">
      <c r="A48" s="8"/>
      <c r="B48" s="7"/>
      <c r="C48" s="35"/>
      <c r="D48" s="4"/>
      <c r="E48" s="3"/>
      <c r="F48" s="3"/>
      <c r="G48" s="4"/>
      <c r="H48" s="3"/>
      <c r="I48" s="3"/>
      <c r="J48" s="4"/>
      <c r="K48" s="3"/>
      <c r="L48" s="3"/>
      <c r="M48" s="4"/>
      <c r="N48" s="3"/>
      <c r="O48" s="3"/>
      <c r="P48" s="4"/>
      <c r="Q48" s="3"/>
    </row>
    <row r="49" spans="1:17" ht="12" customHeight="1" x14ac:dyDescent="0.2">
      <c r="A49" s="8"/>
      <c r="B49" s="7"/>
      <c r="C49" s="35"/>
      <c r="D49" s="4"/>
      <c r="E49" s="3"/>
      <c r="F49" s="3"/>
      <c r="G49" s="4"/>
      <c r="H49" s="3"/>
      <c r="I49" s="3"/>
      <c r="J49" s="4"/>
      <c r="K49" s="3"/>
      <c r="L49" s="3"/>
      <c r="M49" s="4"/>
      <c r="N49" s="3"/>
      <c r="O49" s="3"/>
      <c r="P49" s="4"/>
      <c r="Q49" s="3"/>
    </row>
    <row r="50" spans="1:17" ht="12" customHeight="1" x14ac:dyDescent="0.2">
      <c r="A50" s="8"/>
      <c r="B50" s="7"/>
      <c r="C50" s="35"/>
      <c r="D50" s="4"/>
      <c r="E50" s="3"/>
      <c r="F50" s="3"/>
      <c r="G50" s="4"/>
      <c r="H50" s="3"/>
      <c r="I50" s="3"/>
      <c r="J50" s="4"/>
      <c r="K50" s="3"/>
      <c r="L50" s="3"/>
      <c r="M50" s="4"/>
      <c r="N50" s="3"/>
      <c r="O50" s="3"/>
      <c r="P50" s="4"/>
      <c r="Q50" s="3"/>
    </row>
    <row r="51" spans="1:17" ht="12" customHeight="1" x14ac:dyDescent="0.2">
      <c r="A51" s="8"/>
      <c r="B51" s="7"/>
      <c r="C51" s="35"/>
      <c r="D51" s="4"/>
      <c r="E51" s="3"/>
      <c r="F51" s="3"/>
      <c r="G51" s="4"/>
      <c r="H51" s="3"/>
      <c r="I51" s="3"/>
      <c r="J51" s="4"/>
      <c r="K51" s="3"/>
      <c r="L51" s="3"/>
      <c r="M51" s="4"/>
      <c r="N51" s="3"/>
      <c r="O51" s="3"/>
      <c r="P51" s="4"/>
      <c r="Q51" s="3"/>
    </row>
    <row r="52" spans="1:17" ht="12" customHeight="1" x14ac:dyDescent="0.2">
      <c r="A52" s="8"/>
      <c r="B52" s="7"/>
      <c r="C52" s="35"/>
      <c r="D52" s="4"/>
      <c r="E52" s="3"/>
      <c r="F52" s="3"/>
      <c r="G52" s="4"/>
      <c r="H52" s="3"/>
      <c r="I52" s="3"/>
      <c r="J52" s="4"/>
      <c r="K52" s="3"/>
      <c r="L52" s="3"/>
      <c r="M52" s="4"/>
      <c r="N52" s="3"/>
      <c r="O52" s="3"/>
      <c r="P52" s="4"/>
      <c r="Q52" s="3"/>
    </row>
    <row r="53" spans="1:17" ht="12" customHeight="1" x14ac:dyDescent="0.2">
      <c r="A53" s="8"/>
      <c r="B53" s="7"/>
      <c r="C53" s="35"/>
      <c r="D53" s="4"/>
      <c r="E53" s="3"/>
      <c r="F53" s="3"/>
      <c r="G53" s="4"/>
      <c r="H53" s="3"/>
      <c r="I53" s="3"/>
      <c r="J53" s="4"/>
      <c r="K53" s="3"/>
      <c r="L53" s="3"/>
      <c r="M53" s="4"/>
      <c r="N53" s="3"/>
      <c r="O53" s="3"/>
      <c r="P53" s="4"/>
      <c r="Q53" s="3"/>
    </row>
    <row r="54" spans="1:17" ht="12" customHeight="1" x14ac:dyDescent="0.2">
      <c r="A54" s="8"/>
      <c r="B54" s="7"/>
      <c r="C54" s="35"/>
      <c r="D54" s="4"/>
      <c r="E54" s="3"/>
      <c r="F54" s="3"/>
      <c r="G54" s="4"/>
      <c r="H54" s="3"/>
      <c r="I54" s="3"/>
      <c r="J54" s="4"/>
      <c r="K54" s="3"/>
      <c r="L54" s="3"/>
      <c r="M54" s="4"/>
      <c r="N54" s="3"/>
      <c r="O54" s="3"/>
      <c r="P54" s="4"/>
      <c r="Q54" s="3"/>
    </row>
    <row r="55" spans="1:17" ht="12" customHeight="1" x14ac:dyDescent="0.2">
      <c r="A55" s="8"/>
      <c r="B55" s="7"/>
      <c r="C55" s="35"/>
      <c r="D55" s="4"/>
      <c r="E55" s="3"/>
      <c r="F55" s="3"/>
      <c r="G55" s="4"/>
      <c r="H55" s="3"/>
      <c r="I55" s="3"/>
      <c r="J55" s="4"/>
      <c r="K55" s="3"/>
      <c r="L55" s="3"/>
      <c r="M55" s="4"/>
      <c r="N55" s="3"/>
      <c r="O55" s="3"/>
      <c r="P55" s="4"/>
      <c r="Q55" s="3"/>
    </row>
    <row r="56" spans="1:17" ht="12" customHeight="1" x14ac:dyDescent="0.2">
      <c r="A56" s="8"/>
      <c r="B56" s="7"/>
      <c r="C56" s="35"/>
      <c r="D56" s="4"/>
      <c r="E56" s="3"/>
      <c r="F56" s="3"/>
      <c r="G56" s="4"/>
      <c r="H56" s="3"/>
      <c r="I56" s="3"/>
      <c r="J56" s="4"/>
      <c r="K56" s="3"/>
      <c r="L56" s="3"/>
      <c r="M56" s="4"/>
      <c r="N56" s="3"/>
      <c r="O56" s="3"/>
      <c r="P56" s="4"/>
      <c r="Q56" s="3"/>
    </row>
    <row r="57" spans="1:17" ht="12" customHeight="1" x14ac:dyDescent="0.2">
      <c r="A57" s="8"/>
      <c r="B57" s="7"/>
      <c r="C57" s="35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4"/>
      <c r="Q57" s="3"/>
    </row>
    <row r="58" spans="1:17" ht="12" customHeight="1" x14ac:dyDescent="0.2">
      <c r="A58" s="8"/>
      <c r="B58" s="7"/>
      <c r="C58" s="35"/>
      <c r="D58" s="4"/>
      <c r="E58" s="3"/>
      <c r="F58" s="3"/>
      <c r="G58" s="4"/>
      <c r="H58" s="3"/>
      <c r="I58" s="3"/>
      <c r="J58" s="4"/>
      <c r="K58" s="3"/>
      <c r="L58" s="3"/>
      <c r="M58" s="4"/>
      <c r="N58" s="3"/>
      <c r="O58" s="3"/>
      <c r="P58" s="4"/>
      <c r="Q58" s="3"/>
    </row>
    <row r="59" spans="1:17" ht="12" customHeight="1" x14ac:dyDescent="0.2">
      <c r="A59" s="8"/>
      <c r="B59" s="7"/>
      <c r="C59" s="35"/>
      <c r="D59" s="4"/>
      <c r="E59" s="3"/>
      <c r="F59" s="3"/>
      <c r="G59" s="4"/>
      <c r="H59" s="3"/>
      <c r="I59" s="3"/>
      <c r="J59" s="4"/>
      <c r="K59" s="3"/>
      <c r="L59" s="3"/>
      <c r="M59" s="4"/>
      <c r="N59" s="3"/>
      <c r="O59" s="3"/>
      <c r="P59" s="4"/>
      <c r="Q59" s="3"/>
    </row>
    <row r="60" spans="1:17" ht="12" customHeight="1" x14ac:dyDescent="0.2">
      <c r="A60" s="8"/>
      <c r="B60" s="7"/>
      <c r="C60" s="35"/>
      <c r="D60" s="4"/>
      <c r="E60" s="3"/>
      <c r="F60" s="3"/>
      <c r="G60" s="4"/>
      <c r="H60" s="3"/>
      <c r="I60" s="3"/>
      <c r="J60" s="4"/>
      <c r="K60" s="3"/>
      <c r="L60" s="3"/>
      <c r="M60" s="4"/>
      <c r="N60" s="3"/>
      <c r="O60" s="3"/>
      <c r="P60" s="4"/>
      <c r="Q60" s="3"/>
    </row>
    <row r="61" spans="1:17" ht="12" customHeight="1" x14ac:dyDescent="0.2">
      <c r="A61" s="6"/>
      <c r="B61" s="5"/>
      <c r="C61" s="35"/>
      <c r="D61" s="4"/>
      <c r="E61" s="3"/>
      <c r="F61" s="3"/>
      <c r="G61" s="4"/>
      <c r="H61" s="3"/>
      <c r="I61" s="3"/>
      <c r="J61" s="4"/>
      <c r="K61" s="3"/>
      <c r="L61" s="3"/>
      <c r="M61" s="4"/>
      <c r="N61" s="3"/>
      <c r="O61" s="3"/>
      <c r="P61" s="4"/>
      <c r="Q61" s="3"/>
    </row>
  </sheetData>
  <mergeCells count="28">
    <mergeCell ref="O5:P7"/>
    <mergeCell ref="Q5:Q7"/>
    <mergeCell ref="N6:N7"/>
    <mergeCell ref="H5:J7"/>
    <mergeCell ref="K5:K7"/>
    <mergeCell ref="L5:M7"/>
    <mergeCell ref="A5:C7"/>
    <mergeCell ref="D5:E7"/>
    <mergeCell ref="F5:G7"/>
    <mergeCell ref="F4:G4"/>
    <mergeCell ref="H4:J4"/>
    <mergeCell ref="F1:L1"/>
    <mergeCell ref="M2:N3"/>
    <mergeCell ref="O2:Q3"/>
    <mergeCell ref="A4:C4"/>
    <mergeCell ref="D4:E4"/>
    <mergeCell ref="L4:N4"/>
    <mergeCell ref="O4:P4"/>
    <mergeCell ref="I9:K9"/>
    <mergeCell ref="L9:N9"/>
    <mergeCell ref="O9:Q9"/>
    <mergeCell ref="C9:E9"/>
    <mergeCell ref="F9:H9"/>
    <mergeCell ref="C10:E10"/>
    <mergeCell ref="F10:H10"/>
    <mergeCell ref="I10:K10"/>
    <mergeCell ref="L10:N10"/>
    <mergeCell ref="O10:Q10"/>
  </mergeCells>
  <phoneticPr fontId="3"/>
  <pageMargins left="0.75" right="0.19" top="0.2" bottom="0.21" header="0.28000000000000003" footer="0.21"/>
  <pageSetup paperSize="12" firstPageNumber="21" orientation="landscape" useFirstPageNumber="1" r:id="rId1"/>
  <headerFooter alignWithMargins="0">
    <oddHeader>&amp;R&amp;"HG丸ｺﾞｼｯｸM-PRO,ﾒﾃﾞｨｳﾑ"&amp;9PAGE . 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22</vt:i4>
      </vt:variant>
    </vt:vector>
  </HeadingPairs>
  <TitlesOfParts>
    <vt:vector size="44" baseType="lpstr">
      <vt:lpstr>集計</vt:lpstr>
      <vt:lpstr>大牟田市</vt:lpstr>
      <vt:lpstr>みやま市・柳川市・大川市・三潴郡 </vt:lpstr>
      <vt:lpstr>筑後市・八女市郡</vt:lpstr>
      <vt:lpstr>久留米市三井郡・うきは市</vt:lpstr>
      <vt:lpstr>朝倉市郡・小郡市</vt:lpstr>
      <vt:lpstr>筑紫野・那珂川市・太宰府・大野城市</vt:lpstr>
      <vt:lpstr>春日市・糸島市・西区</vt:lpstr>
      <vt:lpstr>早良区・城南区</vt:lpstr>
      <vt:lpstr>南区</vt:lpstr>
      <vt:lpstr>中央区・博多区</vt:lpstr>
      <vt:lpstr>東区</vt:lpstr>
      <vt:lpstr>古賀市・粕屋郡</vt:lpstr>
      <vt:lpstr>福津市・宗像市</vt:lpstr>
      <vt:lpstr>飯塚市・嘉麻市・田川市</vt:lpstr>
      <vt:lpstr>田川郡・鞍手郡・宮若市・直方市</vt:lpstr>
      <vt:lpstr>中間市・遠賀郡</vt:lpstr>
      <vt:lpstr>若松区・八幡西区</vt:lpstr>
      <vt:lpstr>八幡東区・戸畑区</vt:lpstr>
      <vt:lpstr>小倉北区・門司区</vt:lpstr>
      <vt:lpstr>小倉南区・京都郡・行橋市</vt:lpstr>
      <vt:lpstr>築上郡・豊前市</vt:lpstr>
      <vt:lpstr>'みやま市・柳川市・大川市・三潴郡 '!Print_Area</vt:lpstr>
      <vt:lpstr>久留米市三井郡・うきは市!Print_Area</vt:lpstr>
      <vt:lpstr>古賀市・粕屋郡!Print_Area</vt:lpstr>
      <vt:lpstr>若松区・八幡西区!Print_Area</vt:lpstr>
      <vt:lpstr>春日市・糸島市・西区!Print_Area</vt:lpstr>
      <vt:lpstr>小倉南区・京都郡・行橋市!Print_Area</vt:lpstr>
      <vt:lpstr>小倉北区・門司区!Print_Area</vt:lpstr>
      <vt:lpstr>早良区・城南区!Print_Area</vt:lpstr>
      <vt:lpstr>大牟田市!Print_Area</vt:lpstr>
      <vt:lpstr>築上郡・豊前市!Print_Area</vt:lpstr>
      <vt:lpstr>筑後市・八女市郡!Print_Area</vt:lpstr>
      <vt:lpstr>筑紫野・那珂川市・太宰府・大野城市!Print_Area</vt:lpstr>
      <vt:lpstr>中央区・博多区!Print_Area</vt:lpstr>
      <vt:lpstr>中間市・遠賀郡!Print_Area</vt:lpstr>
      <vt:lpstr>朝倉市郡・小郡市!Print_Area</vt:lpstr>
      <vt:lpstr>田川郡・鞍手郡・宮若市・直方市!Print_Area</vt:lpstr>
      <vt:lpstr>東区!Print_Area</vt:lpstr>
      <vt:lpstr>南区!Print_Area</vt:lpstr>
      <vt:lpstr>八幡東区・戸畑区!Print_Area</vt:lpstr>
      <vt:lpstr>飯塚市・嘉麻市・田川市!Print_Area</vt:lpstr>
      <vt:lpstr>福津市・宗像市!Print_Area</vt:lpstr>
      <vt:lpstr>集計!Print_Titles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メディア00</cp:lastModifiedBy>
  <cp:lastPrinted>2023-04-05T01:35:32Z</cp:lastPrinted>
  <dcterms:created xsi:type="dcterms:W3CDTF">2021-03-19T23:07:55Z</dcterms:created>
  <dcterms:modified xsi:type="dcterms:W3CDTF">2026-10-06T03:33:01Z</dcterms:modified>
</cp:coreProperties>
</file>