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3.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600" firstSheet="0" activeTab="0"/>
  </bookViews>
  <sheets>
    <sheet name="協力会社一覧" sheetId="1" state="visible" r:id="rId3"/>
    <sheet name="単価履歴" sheetId="2" state="visible" r:id="rId4"/>
    <sheet name="発注履歴" sheetId="3" state="visible" r:id="rId5"/>
    <sheet name="書類確認" sheetId="4" state="visible" r:id="rId6"/>
    <sheet name="実績評価" sheetId="5" state="visible" r:id="rId7"/>
    <sheet name="原価・粗利（社内用）" sheetId="6" state="visible" r:id="rId8"/>
  </sheets>
  <definedNames>
    <definedName function="false" hidden="false" localSheetId="0" name="_xlnm.Print_Area" vbProcedure="false">協力会社一覧!$A$1:$L$15</definedName>
    <definedName function="false" hidden="false" localSheetId="1" name="_xlnm.Print_Area" vbProcedure="false">単価履歴!$A$1:$J$15</definedName>
    <definedName function="false" hidden="false" localSheetId="5" name="_xlnm.Print_Area" vbProcedure="false">'原価・粗利（社内用）'!$A$1:$I$41</definedName>
    <definedName function="false" hidden="false" localSheetId="4" name="_xlnm.Print_Area" vbProcedure="false">実績評価!$A$1:$K$15</definedName>
    <definedName function="false" hidden="false" localSheetId="3" name="_xlnm.Print_Area" vbProcedure="false">書類確認!$A$1:$K$15</definedName>
    <definedName function="false" hidden="false" localSheetId="2" name="_xlnm.Print_Area" vbProcedure="false">発注履歴!$A$1:$J$15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<sst xmlns="http://schemas.openxmlformats.org/spreadsheetml/2006/main" count="193" uniqueCount="160">
  <si>
    <t xml:space="preserve">協力会社一覧</t>
  </si>
  <si>
    <t xml:space="preserve">会社単位のマスタ。単価・発注・書類・実績は、協力会社IDで別シートへつなぎます。</t>
  </si>
  <si>
    <t xml:space="preserve">黄色は入力、薄紫は自動計算です。許可・保険等の適法性や現場入場可否をこの台帳だけで判定しないでください。サンプルはすべて架空です。</t>
  </si>
  <si>
    <t xml:space="preserve">協力会社ID</t>
  </si>
  <si>
    <t xml:space="preserve">会社名・屋号</t>
  </si>
  <si>
    <t xml:space="preserve">区分</t>
  </si>
  <si>
    <t xml:space="preserve">主な工種・対応作業</t>
  </si>
  <si>
    <t xml:space="preserve">対応エリア</t>
  </si>
  <si>
    <t xml:space="preserve">主担当者・連絡先</t>
  </si>
  <si>
    <t xml:space="preserve">建設業許可番号・業種</t>
  </si>
  <si>
    <t xml:space="preserve">取引状態</t>
  </si>
  <si>
    <t xml:space="preserve">最終発注日（自動）</t>
  </si>
  <si>
    <t xml:space="preserve">書類確認状態（自動）</t>
  </si>
  <si>
    <t xml:space="preserve">最終評価日（自動）</t>
  </si>
  <si>
    <t xml:space="preserve">社内メモ</t>
  </si>
  <si>
    <t xml:space="preserve">KYO-001</t>
  </si>
  <si>
    <t xml:space="preserve">青葉電設（架空）</t>
  </si>
  <si>
    <t xml:space="preserve">法人</t>
  </si>
  <si>
    <t xml:space="preserve">電気工事・弱電</t>
  </si>
  <si>
    <t xml:space="preserve">東京都・埼玉県</t>
  </si>
  <si>
    <t xml:space="preserve">青葉 太郎 / 03-0000-0001</t>
  </si>
  <si>
    <t xml:space="preserve">入力例：東京都知事許可</t>
  </si>
  <si>
    <t xml:space="preserve">取引中</t>
  </si>
  <si>
    <t xml:space="preserve">完了連絡が早い。証憑は書類確認シート参照</t>
  </si>
  <si>
    <t xml:space="preserve">KYO-002</t>
  </si>
  <si>
    <t xml:space="preserve">東都塗装（架空）</t>
  </si>
  <si>
    <t xml:space="preserve">外壁・屋根塗装</t>
  </si>
  <si>
    <t xml:space="preserve">東京都</t>
  </si>
  <si>
    <t xml:space="preserve">東都 花子 / 03-0000-0002</t>
  </si>
  <si>
    <t xml:space="preserve">色決め変更は文書番号で残す</t>
  </si>
  <si>
    <t xml:space="preserve">KYO-003</t>
  </si>
  <si>
    <t xml:space="preserve">西山解体（架空）</t>
  </si>
  <si>
    <t xml:space="preserve">個人事業主</t>
  </si>
  <si>
    <t xml:space="preserve">内装解体・搬出</t>
  </si>
  <si>
    <t xml:space="preserve">神奈川県</t>
  </si>
  <si>
    <t xml:space="preserve">西山 一郎 / 090-0000-0003</t>
  </si>
  <si>
    <t xml:space="preserve">未確認</t>
  </si>
  <si>
    <t xml:space="preserve">確認中</t>
  </si>
  <si>
    <t xml:space="preserve">初回取引。必要書類を案件別に確認</t>
  </si>
  <si>
    <t xml:space="preserve">単価履歴</t>
  </si>
  <si>
    <t xml:space="preserve">単価を上書きせず、適用期間ごとに新しい行を追加します。</t>
  </si>
  <si>
    <t xml:space="preserve">税区分・確認元・確認日を残してください。表示は契約上の有効性を自動判定するものではありません。</t>
  </si>
  <si>
    <t xml:space="preserve">単価履歴ID</t>
  </si>
  <si>
    <t xml:space="preserve">工種・作業</t>
  </si>
  <si>
    <t xml:space="preserve">単位</t>
  </si>
  <si>
    <t xml:space="preserve">単価（税区分明示）</t>
  </si>
  <si>
    <t xml:space="preserve">適用開始日</t>
  </si>
  <si>
    <t xml:space="preserve">適用終了日</t>
  </si>
  <si>
    <t xml:space="preserve">確認元</t>
  </si>
  <si>
    <t xml:space="preserve">確認日</t>
  </si>
  <si>
    <t xml:space="preserve">状態（自動）</t>
  </si>
  <si>
    <t xml:space="preserve">RATE-0001</t>
  </si>
  <si>
    <t xml:space="preserve">電気配線</t>
  </si>
  <si>
    <t xml:space="preserve">人工</t>
  </si>
  <si>
    <t xml:space="preserve">見積書 R-2026-01（税抜）</t>
  </si>
  <si>
    <t xml:space="preserve">RATE-0002</t>
  </si>
  <si>
    <t xml:space="preserve">外壁塗装</t>
  </si>
  <si>
    <t xml:space="preserve">㎡</t>
  </si>
  <si>
    <t xml:space="preserve">単価表 T-2026-02（税抜）</t>
  </si>
  <si>
    <t xml:space="preserve">RATE-0003</t>
  </si>
  <si>
    <t xml:space="preserve">解体手元</t>
  </si>
  <si>
    <t xml:space="preserve">担当者確認（税抜）</t>
  </si>
  <si>
    <t xml:space="preserve">発注履歴</t>
  </si>
  <si>
    <t xml:space="preserve">工事番号と協力会社IDで、発注・請求・支払を別列のまま残します。</t>
  </si>
  <si>
    <t xml:space="preserve">契約成立日や会計・税務の処理を自動判定しません。注文書・請書等の証憑は参照先を記録してください。</t>
  </si>
  <si>
    <t xml:space="preserve">発注ID</t>
  </si>
  <si>
    <t xml:space="preserve">工事番号</t>
  </si>
  <si>
    <t xml:space="preserve">発注日</t>
  </si>
  <si>
    <t xml:space="preserve">工種・内容</t>
  </si>
  <si>
    <t xml:space="preserve">発注額</t>
  </si>
  <si>
    <t xml:space="preserve">請求額</t>
  </si>
  <si>
    <t xml:space="preserve">支払額</t>
  </si>
  <si>
    <t xml:space="preserve">状態</t>
  </si>
  <si>
    <t xml:space="preserve">証憑参照先</t>
  </si>
  <si>
    <t xml:space="preserve">PO-0001</t>
  </si>
  <si>
    <t xml:space="preserve">K-027</t>
  </si>
  <si>
    <t xml:space="preserve">改修工事・電気配線</t>
  </si>
  <si>
    <t xml:space="preserve">完了</t>
  </si>
  <si>
    <t xml:space="preserve">注文書 PO-0001</t>
  </si>
  <si>
    <t xml:space="preserve">PO-0002</t>
  </si>
  <si>
    <t xml:space="preserve">改修工事・外壁塗装</t>
  </si>
  <si>
    <t xml:space="preserve">完了確認中</t>
  </si>
  <si>
    <t xml:space="preserve">注文書 PO-0002</t>
  </si>
  <si>
    <t xml:space="preserve">PO-0003</t>
  </si>
  <si>
    <t xml:space="preserve">K-031</t>
  </si>
  <si>
    <t xml:space="preserve">店舗工事・内装解体</t>
  </si>
  <si>
    <t xml:space="preserve">発注済</t>
  </si>
  <si>
    <t xml:space="preserve">注文書 PO-0003</t>
  </si>
  <si>
    <t xml:space="preserve">書類確認</t>
  </si>
  <si>
    <t xml:space="preserve">証憑の日付・有効期限と、自社の次回確認日を分けて管理します。</t>
  </si>
  <si>
    <t xml:space="preserve">赤・黄は確認の順番を示す社内アラートです。法令適合、現場入場可否、契約上の有効性を自動判定しません。</t>
  </si>
  <si>
    <t xml:space="preserve">書類確認ID</t>
  </si>
  <si>
    <t xml:space="preserve">書類区分</t>
  </si>
  <si>
    <t xml:space="preserve">書類名</t>
  </si>
  <si>
    <t xml:space="preserve">証憑の日付・有効期限</t>
  </si>
  <si>
    <t xml:space="preserve">最終確認日</t>
  </si>
  <si>
    <t xml:space="preserve">次回確認日</t>
  </si>
  <si>
    <t xml:space="preserve">確認者</t>
  </si>
  <si>
    <t xml:space="preserve">確認状態（自動）</t>
  </si>
  <si>
    <t xml:space="preserve">対応メモ</t>
  </si>
  <si>
    <t xml:space="preserve">DOC-0001</t>
  </si>
  <si>
    <t xml:space="preserve">許可</t>
  </si>
  <si>
    <t xml:space="preserve">建設業許可通知書</t>
  </si>
  <si>
    <t xml:space="preserve">共有/協力会社/KYO-001/DOC-0001</t>
  </si>
  <si>
    <t xml:space="preserve">事務A</t>
  </si>
  <si>
    <t xml:space="preserve">証憑記載の期限を入力</t>
  </si>
  <si>
    <t xml:space="preserve">DOC-0002</t>
  </si>
  <si>
    <t xml:space="preserve">保険</t>
  </si>
  <si>
    <t xml:space="preserve">元請指定の保険確認書</t>
  </si>
  <si>
    <t xml:space="preserve">共有/協力会社/KYO-002/DOC-0002</t>
  </si>
  <si>
    <t xml:space="preserve">安全B</t>
  </si>
  <si>
    <t xml:space="preserve">期限60日以内の確認例</t>
  </si>
  <si>
    <t xml:space="preserve">DOC-0003</t>
  </si>
  <si>
    <t xml:space="preserve">確認資料</t>
  </si>
  <si>
    <t xml:space="preserve">初回取引の確認資料</t>
  </si>
  <si>
    <t xml:space="preserve">共有/協力会社/KYO-003/DOC-0003</t>
  </si>
  <si>
    <t xml:space="preserve">次回確認日を決める</t>
  </si>
  <si>
    <t xml:space="preserve">DOC-0004</t>
  </si>
  <si>
    <t xml:space="preserve">講習</t>
  </si>
  <si>
    <t xml:space="preserve">作業に関する確認資料</t>
  </si>
  <si>
    <t xml:space="preserve">共有/協力会社/KYO-001/DOC-0004</t>
  </si>
  <si>
    <t xml:space="preserve">期限超過の確認例</t>
  </si>
  <si>
    <t xml:space="preserve">DOC-0005</t>
  </si>
  <si>
    <t xml:space="preserve">元請指定</t>
  </si>
  <si>
    <t xml:space="preserve">次回確認テスト</t>
  </si>
  <si>
    <t xml:space="preserve">共有/協力会社/KYO-002/DOC-0005</t>
  </si>
  <si>
    <t xml:space="preserve">90日後の確認例</t>
  </si>
  <si>
    <t xml:space="preserve">実績評価</t>
  </si>
  <si>
    <t xml:space="preserve">工事完了後に、日時・事実・確認先を残して次回の依頼条件へつなげます。</t>
  </si>
  <si>
    <t xml:space="preserve">1〜3は取引可否を自動決定する点数ではありません。感想だけでなく、根拠となる事実メモを必ず併記してください。</t>
  </si>
  <si>
    <t xml:space="preserve">評価ID</t>
  </si>
  <si>
    <t xml:space="preserve">振り返り日</t>
  </si>
  <si>
    <t xml:space="preserve">安全・連絡</t>
  </si>
  <si>
    <t xml:space="preserve">品質・手直し</t>
  </si>
  <si>
    <t xml:space="preserve">工程・調整</t>
  </si>
  <si>
    <t xml:space="preserve">見積・発注との整合</t>
  </si>
  <si>
    <t xml:space="preserve">事実メモ</t>
  </si>
  <si>
    <t xml:space="preserve">次回の依頼条件</t>
  </si>
  <si>
    <t xml:space="preserve">平均（自動）</t>
  </si>
  <si>
    <t xml:space="preserve">EVAL-0001</t>
  </si>
  <si>
    <t xml:space="preserve">完了確認の連絡を当日中に受領</t>
  </si>
  <si>
    <t xml:space="preserve">同種案件は同じ連絡手順で依頼</t>
  </si>
  <si>
    <t xml:space="preserve">EVAL-0002</t>
  </si>
  <si>
    <t xml:space="preserve">色決め変更を文書番号に残した</t>
  </si>
  <si>
    <t xml:space="preserve">着工前に色番号を再確認</t>
  </si>
  <si>
    <t xml:space="preserve">原価・粗利（社内用）</t>
  </si>
  <si>
    <t xml:space="preserve">発注履歴を工事番号で集計し、外注残と粗利見込を社内確認します。</t>
  </si>
  <si>
    <t xml:space="preserve">本シートは経営管理用の速報です。売上計上、仕訳、税務・会計上の確定処理を決めるものではありません。</t>
  </si>
  <si>
    <t xml:space="preserve">工事名</t>
  </si>
  <si>
    <t xml:space="preserve">売上見込</t>
  </si>
  <si>
    <t xml:space="preserve">外注発注累計（自動）</t>
  </si>
  <si>
    <t xml:space="preserve">外注支払累計（自動）</t>
  </si>
  <si>
    <t xml:space="preserve">外注残見込（自動）</t>
  </si>
  <si>
    <t xml:space="preserve">その他原価</t>
  </si>
  <si>
    <t xml:space="preserve">粗利見込（自動）</t>
  </si>
  <si>
    <t xml:space="preserve">青葉マンション改修（架空）</t>
  </si>
  <si>
    <t xml:space="preserve">西山店舗内装（架空）</t>
  </si>
  <si>
    <t xml:space="preserve">確認手順：①発注額と支払額が別列のままか  ②外注残の理由が分かるか  ③その他原価を更新したか</t>
  </si>
  <si>
    <t xml:space="preserve">粗利見込＝売上見込－外注発注累計－その他原価。外注の請求・支払時期は別途確認してください。</t>
  </si>
  <si>
    <t xml:space="preserve">黄色セルだけ入力し、薄紫の数式セルは上書きしないでください。</t>
  </si>
</sst>
</file>

<file path=xl/styles.xml><?xml version="1.0" encoding="utf-8"?>
<styleSheet xmlns="http://schemas.openxmlformats.org/spreadsheetml/2006/main">
  <numFmts count="4">
    <numFmt numFmtId="164" formatCode="General"/>
    <numFmt numFmtId="165" formatCode="yyyy/m/d"/>
    <numFmt numFmtId="166" formatCode="#,##0;[RED]\(#,##0\);\-"/>
    <numFmt numFmtId="167" formatCode="0.0"/>
  </numFmts>
  <fonts count="11">
    <font>
      <sz val="10"/>
      <name val="Arial"/>
      <family val="2"/>
    </font>
    <font>
      <sz val="10"/>
      <name val="Arial"/>
      <family val="0"/>
    </font>
    <font>
      <sz val="10"/>
      <name val="Arial"/>
      <family val="0"/>
    </font>
    <font>
      <sz val="10"/>
      <name val="Arial"/>
      <family val="0"/>
    </font>
    <font>
      <sz val="11"/>
      <name val="Calibri"/>
      <family val="0"/>
      <charset val="1"/>
    </font>
    <font>
      <b val="true"/>
      <sz val="17"/>
      <color rgb="FFFFFFFF"/>
      <name val="Yu Gothic"/>
      <family val="0"/>
      <charset val="1"/>
    </font>
    <font>
      <sz val="9"/>
      <color rgb="FF6B7280"/>
      <name val="Yu Gothic"/>
      <family val="0"/>
      <charset val="1"/>
    </font>
    <font>
      <sz val="9"/>
      <color rgb="FF1F2937"/>
      <name val="Yu Gothic"/>
      <family val="0"/>
      <charset val="1"/>
    </font>
    <font>
      <sz val="9"/>
      <color rgb="FF9A5B00"/>
      <name val="Yu Gothic"/>
      <family val="0"/>
      <charset val="1"/>
    </font>
    <font>
      <b val="true"/>
      <sz val="9"/>
      <color rgb="FFFFFFFF"/>
      <name val="Yu Gothic"/>
      <family val="0"/>
      <charset val="1"/>
    </font>
    <font>
      <sz val="10"/>
      <color rgb="FF1F2937"/>
      <name val="Yu Gothic"/>
      <family val="0"/>
      <charset val="1"/>
    </font>
  </fonts>
  <fills count="7">
    <fill>
      <patternFill patternType="none"/>
    </fill>
    <fill>
      <patternFill patternType="gray125"/>
    </fill>
    <fill>
      <patternFill patternType="solid">
        <fgColor rgb="FF540FE9"/>
        <bgColor rgb="FF800080"/>
      </patternFill>
    </fill>
    <fill>
      <patternFill patternType="solid">
        <fgColor rgb="FFF7F5FC"/>
        <bgColor rgb="FFFFFFFF"/>
      </patternFill>
    </fill>
    <fill>
      <patternFill patternType="solid">
        <fgColor rgb="FFFFFFFF"/>
        <bgColor rgb="FFF7F5FC"/>
      </patternFill>
    </fill>
    <fill>
      <patternFill patternType="solid">
        <fgColor rgb="FFFEF3C7"/>
        <bgColor rgb="FFFFF7D6"/>
      </patternFill>
    </fill>
    <fill>
      <patternFill patternType="solid">
        <fgColor rgb="FFFFF7D6"/>
        <bgColor rgb="FFFEF3C7"/>
      </patternFill>
    </fill>
  </fills>
  <borders count="5">
    <border diagonalUp="false" diagonalDown="false">
      <left/>
      <right/>
      <top/>
      <bottom/>
      <diagonal/>
    </border>
    <border diagonalUp="false" diagonalDown="false">
      <left style="thin">
        <color rgb="FFD8D2E8"/>
      </left>
      <right style="thin">
        <color rgb="FFD8D2E8"/>
      </right>
      <top style="thin">
        <color rgb="FFD8D2E8"/>
      </top>
      <bottom style="thin">
        <color rgb="FFD8D2E8"/>
      </bottom>
      <diagonal/>
    </border>
    <border diagonalUp="false" diagonalDown="false">
      <left style="thin">
        <color rgb="FFD8D2E8"/>
      </left>
      <right style="thin">
        <color rgb="FFD8D2E8"/>
      </right>
      <top style="thin">
        <color rgb="FFD8D2E8"/>
      </top>
      <bottom/>
      <diagonal/>
    </border>
    <border diagonalUp="false" diagonalDown="false">
      <left style="thin">
        <color rgb="FFD8D2E8"/>
      </left>
      <right style="thin">
        <color rgb="FFD8D2E8"/>
      </right>
      <top/>
      <bottom/>
      <diagonal/>
    </border>
    <border diagonalUp="false" diagonalDown="false">
      <left style="thin">
        <color rgb="FFD8D2E8"/>
      </left>
      <right style="thin">
        <color rgb="FFD8D2E8"/>
      </right>
      <top/>
      <bottom style="thin">
        <color rgb="FFD8D2E8"/>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2" borderId="0" xfId="20" applyFont="true" applyBorder="true" applyAlignment="true" applyProtection="false">
      <alignment horizontal="left" vertical="center" textRotation="0" wrapText="false" indent="0" shrinkToFit="false"/>
      <protection locked="true" hidden="false"/>
    </xf>
    <xf numFmtId="164" fontId="6" fillId="3" borderId="0" xfId="20" applyFont="true" applyBorder="true" applyAlignment="true" applyProtection="false">
      <alignment horizontal="general" vertical="center" textRotation="0" wrapText="true" indent="0" shrinkToFit="false"/>
      <protection locked="true" hidden="false"/>
    </xf>
    <xf numFmtId="164" fontId="7" fillId="4" borderId="0" xfId="20" applyFont="true" applyBorder="true" applyAlignment="false" applyProtection="false">
      <alignment horizontal="general" vertical="bottom" textRotation="0" wrapText="false" indent="0" shrinkToFit="false"/>
      <protection locked="true" hidden="false"/>
    </xf>
    <xf numFmtId="164" fontId="7" fillId="0" borderId="0" xfId="20" applyFont="true" applyBorder="false" applyAlignment="false" applyProtection="false">
      <alignment horizontal="general" vertical="bottom" textRotation="0" wrapText="false" indent="0" shrinkToFit="false"/>
      <protection locked="true" hidden="false"/>
    </xf>
    <xf numFmtId="164" fontId="8" fillId="5" borderId="1" xfId="20" applyFont="true" applyBorder="true" applyAlignment="true" applyProtection="false">
      <alignment horizontal="general" vertical="center" textRotation="0" wrapText="true" indent="0" shrinkToFit="false"/>
      <protection locked="true" hidden="false"/>
    </xf>
    <xf numFmtId="164" fontId="9" fillId="2" borderId="1" xfId="20" applyFont="true" applyBorder="true" applyAlignment="true" applyProtection="false">
      <alignment horizontal="center" vertical="center" textRotation="0" wrapText="true" indent="0" shrinkToFit="false"/>
      <protection locked="true" hidden="false"/>
    </xf>
    <xf numFmtId="164" fontId="7" fillId="6" borderId="1" xfId="20" applyFont="true" applyBorder="true" applyAlignment="true" applyProtection="false">
      <alignment horizontal="general" vertical="center" textRotation="0" wrapText="true" indent="0" shrinkToFit="false"/>
      <protection locked="true" hidden="false"/>
    </xf>
    <xf numFmtId="165" fontId="7" fillId="3" borderId="1" xfId="20" applyFont="true" applyBorder="true" applyAlignment="true" applyProtection="false">
      <alignment horizontal="general" vertical="center" textRotation="0" wrapText="true" indent="0" shrinkToFit="false"/>
      <protection locked="true" hidden="false"/>
    </xf>
    <xf numFmtId="164" fontId="7" fillId="3" borderId="1" xfId="20" applyFont="true" applyBorder="true" applyAlignment="true" applyProtection="false">
      <alignment horizontal="general" vertical="center" textRotation="0" wrapText="true" indent="0" shrinkToFit="false"/>
      <protection locked="true" hidden="false"/>
    </xf>
    <xf numFmtId="166" fontId="7" fillId="6" borderId="1" xfId="20" applyFont="true" applyBorder="true" applyAlignment="true" applyProtection="false">
      <alignment horizontal="general" vertical="center" textRotation="0" wrapText="true" indent="0" shrinkToFit="false"/>
      <protection locked="true" hidden="false"/>
    </xf>
    <xf numFmtId="165" fontId="7" fillId="6" borderId="1" xfId="20" applyFont="true" applyBorder="true" applyAlignment="true" applyProtection="false">
      <alignment horizontal="general" vertical="center" textRotation="0" wrapText="true" indent="0" shrinkToFit="false"/>
      <protection locked="true" hidden="false"/>
    </xf>
    <xf numFmtId="167" fontId="7" fillId="3" borderId="1" xfId="20" applyFont="true" applyBorder="true" applyAlignment="true" applyProtection="false">
      <alignment horizontal="general" vertical="center" textRotation="0" wrapText="true" indent="0" shrinkToFit="false"/>
      <protection locked="true" hidden="false"/>
    </xf>
    <xf numFmtId="166" fontId="7" fillId="3" borderId="1" xfId="20" applyFont="true" applyBorder="true" applyAlignment="true" applyProtection="false">
      <alignment horizontal="general" vertical="center" textRotation="0" wrapText="true" indent="0" shrinkToFit="false"/>
      <protection locked="true" hidden="false"/>
    </xf>
    <xf numFmtId="164" fontId="10" fillId="3" borderId="2" xfId="20" applyFont="true" applyBorder="true" applyAlignment="true" applyProtection="false">
      <alignment horizontal="general" vertical="center" textRotation="0" wrapText="true" indent="0" shrinkToFit="false"/>
      <protection locked="true" hidden="false"/>
    </xf>
    <xf numFmtId="164" fontId="10" fillId="3" borderId="3" xfId="20" applyFont="true" applyBorder="true" applyAlignment="true" applyProtection="false">
      <alignment horizontal="general" vertical="center" textRotation="0" wrapText="true" indent="0" shrinkToFit="false"/>
      <protection locked="true" hidden="false"/>
    </xf>
    <xf numFmtId="164" fontId="10" fillId="3" borderId="4" xfId="20" applyFont="true" applyBorder="true" applyAlignment="true" applyProtection="false">
      <alignment horizontal="general" vertical="center"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 xfId="20"/>
  </cellStyles>
  <dxfs count="4">
    <dxf>
      <font>
        <b val="1"/>
        <color rgb="FFB91C1C"/>
      </font>
      <fill>
        <patternFill>
          <bgColor rgb="FFFEE2E2"/>
        </patternFill>
      </fill>
    </dxf>
    <dxf>
      <font>
        <b val="1"/>
        <color rgb="FF9A5B00"/>
      </font>
      <fill>
        <patternFill>
          <bgColor rgb="FFFEF3C7"/>
        </patternFill>
      </fill>
    </dxf>
    <dxf>
      <font>
        <b val="1"/>
        <color rgb="FF047857"/>
      </font>
      <fill>
        <patternFill>
          <bgColor rgb="FFD1FAE5"/>
        </patternFill>
      </fill>
    </dxf>
    <dxf>
      <font>
        <b val="1"/>
        <color rgb="FF4B5563"/>
      </font>
      <fill>
        <patternFill>
          <bgColor rgb="FFE5E7EB"/>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9A5B00"/>
      <rgbColor rgb="FF540FE9"/>
      <rgbColor rgb="FF047857"/>
      <rgbColor rgb="FFC0C0C0"/>
      <rgbColor rgb="FF808080"/>
      <rgbColor rgb="FF9999FF"/>
      <rgbColor rgb="FF993366"/>
      <rgbColor rgb="FFFFF7D6"/>
      <rgbColor rgb="FFE5E7EB"/>
      <rgbColor rgb="FF660066"/>
      <rgbColor rgb="FFFF8080"/>
      <rgbColor rgb="FF0066CC"/>
      <rgbColor rgb="FFD8D2E8"/>
      <rgbColor rgb="FF000080"/>
      <rgbColor rgb="FFFF00FF"/>
      <rgbColor rgb="FFFFFF00"/>
      <rgbColor rgb="FF00FFFF"/>
      <rgbColor rgb="FF800080"/>
      <rgbColor rgb="FF800000"/>
      <rgbColor rgb="FF008080"/>
      <rgbColor rgb="FF0000FF"/>
      <rgbColor rgb="FF00CCFF"/>
      <rgbColor rgb="FFF7F5FC"/>
      <rgbColor rgb="FFD1FAE5"/>
      <rgbColor rgb="FFFEF3C7"/>
      <rgbColor rgb="FF99CCFF"/>
      <rgbColor rgb="FFFF99CC"/>
      <rgbColor rgb="FFCC99FF"/>
      <rgbColor rgb="FFFEE2E2"/>
      <rgbColor rgb="FF3366FF"/>
      <rgbColor rgb="FF33CCCC"/>
      <rgbColor rgb="FF99CC00"/>
      <rgbColor rgb="FFFFCC00"/>
      <rgbColor rgb="FFFF9900"/>
      <rgbColor rgb="FFFF6600"/>
      <rgbColor rgb="FF6B7280"/>
      <rgbColor rgb="FF969696"/>
      <rgbColor rgb="FF003366"/>
      <rgbColor rgb="FF339966"/>
      <rgbColor rgb="FF003300"/>
      <rgbColor rgb="FF333300"/>
      <rgbColor rgb="FFB91C1C"/>
      <rgbColor rgb="FF993366"/>
      <rgbColor rgb="FF4B5563"/>
      <rgbColor rgb="FF1F293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image" Target="../media/image1.png"/>
</Relationships>
</file>

<file path=xl/drawings/_rels/drawing5.xml.rels><?xml version="1.0" encoding="UTF-8"?>
<Relationships xmlns="http://schemas.openxmlformats.org/package/2006/relationships"><Relationship Id="rId1" Type="http://schemas.openxmlformats.org/officeDocument/2006/relationships/image" Target="../media/image1.png"/>
</Relationships>
</file>

<file path=xl/drawings/_rels/drawing6.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9</xdr:col>
      <xdr:colOff>0</xdr:colOff>
      <xdr:row>1</xdr:row>
      <xdr:rowOff>0</xdr:rowOff>
    </xdr:from>
    <xdr:to>
      <xdr:col>10</xdr:col>
      <xdr:colOff>348120</xdr:colOff>
      <xdr:row>1</xdr:row>
      <xdr:rowOff>409320</xdr:rowOff>
    </xdr:to>
    <xdr:pic>
      <xdr:nvPicPr>
        <xdr:cNvPr id="1" name="62014842-6db8-495d-a60a-1bd9401abfca"/>
        <xdr:cNvPicPr/>
      </xdr:nvPicPr>
      <xdr:blipFill>
        <a:blip r:embed="rId1"/>
        <a:stretch/>
      </xdr:blipFill>
      <xdr:spPr>
        <a:xfrm>
          <a:off x="12123360" y="428760"/>
          <a:ext cx="1476000" cy="40932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7</xdr:col>
      <xdr:colOff>0</xdr:colOff>
      <xdr:row>1</xdr:row>
      <xdr:rowOff>0</xdr:rowOff>
    </xdr:from>
    <xdr:to>
      <xdr:col>7</xdr:col>
      <xdr:colOff>1476000</xdr:colOff>
      <xdr:row>1</xdr:row>
      <xdr:rowOff>409320</xdr:rowOff>
    </xdr:to>
    <xdr:pic>
      <xdr:nvPicPr>
        <xdr:cNvPr id="2" name="aee0bd92-1b5e-4104-81ae-30e8ea78c291"/>
        <xdr:cNvPicPr/>
      </xdr:nvPicPr>
      <xdr:blipFill>
        <a:blip r:embed="rId1"/>
        <a:stretch/>
      </xdr:blipFill>
      <xdr:spPr>
        <a:xfrm>
          <a:off x="7682760" y="428760"/>
          <a:ext cx="1476000" cy="40932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7</xdr:col>
      <xdr:colOff>0</xdr:colOff>
      <xdr:row>1</xdr:row>
      <xdr:rowOff>0</xdr:rowOff>
    </xdr:from>
    <xdr:to>
      <xdr:col>8</xdr:col>
      <xdr:colOff>348120</xdr:colOff>
      <xdr:row>1</xdr:row>
      <xdr:rowOff>409320</xdr:rowOff>
    </xdr:to>
    <xdr:pic>
      <xdr:nvPicPr>
        <xdr:cNvPr id="3" name="b8d5a37d-2750-4d6f-9bbf-5862f0870d8f"/>
        <xdr:cNvPicPr/>
      </xdr:nvPicPr>
      <xdr:blipFill>
        <a:blip r:embed="rId1"/>
        <a:stretch/>
      </xdr:blipFill>
      <xdr:spPr>
        <a:xfrm>
          <a:off x="7964640" y="428760"/>
          <a:ext cx="1476000" cy="40932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0</xdr:colOff>
      <xdr:row>1</xdr:row>
      <xdr:rowOff>0</xdr:rowOff>
    </xdr:from>
    <xdr:to>
      <xdr:col>9</xdr:col>
      <xdr:colOff>559440</xdr:colOff>
      <xdr:row>1</xdr:row>
      <xdr:rowOff>409320</xdr:rowOff>
    </xdr:to>
    <xdr:pic>
      <xdr:nvPicPr>
        <xdr:cNvPr id="4" name="e74dc507-4cf1-4fcb-9657-27bb9eb5d387"/>
        <xdr:cNvPicPr/>
      </xdr:nvPicPr>
      <xdr:blipFill>
        <a:blip r:embed="rId1"/>
        <a:stretch/>
      </xdr:blipFill>
      <xdr:spPr>
        <a:xfrm>
          <a:off x="10361160" y="428760"/>
          <a:ext cx="1476000" cy="409320"/>
        </a:xfrm>
        <a:prstGeom prst="rect">
          <a:avLst/>
        </a:prstGeom>
        <a:noFill/>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0</xdr:colOff>
      <xdr:row>1</xdr:row>
      <xdr:rowOff>0</xdr:rowOff>
    </xdr:from>
    <xdr:to>
      <xdr:col>8</xdr:col>
      <xdr:colOff>1476000</xdr:colOff>
      <xdr:row>1</xdr:row>
      <xdr:rowOff>409320</xdr:rowOff>
    </xdr:to>
    <xdr:pic>
      <xdr:nvPicPr>
        <xdr:cNvPr id="5" name="dd7e8064-b267-4686-81eb-9065db5b6c88"/>
        <xdr:cNvPicPr/>
      </xdr:nvPicPr>
      <xdr:blipFill>
        <a:blip r:embed="rId1"/>
        <a:stretch/>
      </xdr:blipFill>
      <xdr:spPr>
        <a:xfrm>
          <a:off x="7823880" y="428760"/>
          <a:ext cx="1476000" cy="409320"/>
        </a:xfrm>
        <a:prstGeom prst="rect">
          <a:avLst/>
        </a:prstGeom>
        <a:noFill/>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6</xdr:col>
      <xdr:colOff>0</xdr:colOff>
      <xdr:row>1</xdr:row>
      <xdr:rowOff>0</xdr:rowOff>
    </xdr:from>
    <xdr:to>
      <xdr:col>7</xdr:col>
      <xdr:colOff>348120</xdr:colOff>
      <xdr:row>1</xdr:row>
      <xdr:rowOff>409320</xdr:rowOff>
    </xdr:to>
    <xdr:pic>
      <xdr:nvPicPr>
        <xdr:cNvPr id="6" name="bb7ea9b4-cbb3-42bb-a95e-b4401e3c44cc"/>
        <xdr:cNvPicPr/>
      </xdr:nvPicPr>
      <xdr:blipFill>
        <a:blip r:embed="rId1"/>
        <a:stretch/>
      </xdr:blipFill>
      <xdr:spPr>
        <a:xfrm>
          <a:off x="7753320" y="428760"/>
          <a:ext cx="1476000" cy="40932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ChatGPT">
  <a:themeElements>
    <a:clrScheme name="ChatGPT">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itchFamily="0" charset="1"/>
        <a:ea typeface="Calibri Light" pitchFamily="0" charset="1"/>
        <a:cs typeface="Calibri Light" pitchFamily="0" charset="1"/>
      </a:majorFont>
      <a:minorFont>
        <a:latin typeface="Calibri" pitchFamily="0" charset="1"/>
        <a:ea typeface="Calibri" pitchFamily="0" charset="1"/>
        <a:cs typeface="Calibri" pitchFamily="0" charset="1"/>
      </a:minorFont>
    </a:fontScheme>
    <a:fmtScheme>
      <a:fillStyleLst>
        <a:solidFill>
          <a:schemeClr val="phClr"/>
        </a:solidFill>
        <a:gradFill>
          <a:gsLst>
            <a:gs pos="0">
              <a:schemeClr val="phClr">
                <a:tint val="67000"/>
                <a:lumMod val="110000"/>
              </a:schemeClr>
            </a:gs>
            <a:gs pos="50000">
              <a:schemeClr val="phClr">
                <a:tint val="73000"/>
                <a:lumMod val="105000"/>
              </a:schemeClr>
            </a:gs>
            <a:gs pos="100000">
              <a:schemeClr val="phClr">
                <a:tint val="81000"/>
                <a:lumMod val="105000"/>
              </a:schemeClr>
            </a:gs>
          </a:gsLst>
          <a:lin ang="5400000" scaled="0"/>
          <a:tileRect l="0" t="0" r="0" b="0"/>
        </a:gradFill>
        <a:gradFill>
          <a:gsLst>
            <a:gs pos="0">
              <a:schemeClr val="phClr">
                <a:tint val="94000"/>
                <a:lumMod val="102000"/>
              </a:schemeClr>
            </a:gs>
            <a:gs pos="50000">
              <a:schemeClr val="phClr">
                <a:shade val="100000"/>
                <a:lumMod val="100000"/>
              </a:schemeClr>
            </a:gs>
            <a:gs pos="100000">
              <a:schemeClr val="phClr">
                <a:shade val="78000"/>
                <a:lumMod val="99000"/>
              </a:schemeClr>
            </a:gs>
          </a:gsLst>
          <a:lin ang="5400000" scaled="0"/>
          <a:tileRect l="0" t="0" r="0" b="0"/>
        </a:gradFill>
      </a:fillStyleLst>
      <a:lnStyleLst>
        <a:ln w="12700">
          <a:prstDash val="solid"/>
        </a:ln>
        <a:ln w="19050">
          <a:prstDash val="solid"/>
        </a:ln>
        <a:ln w="2540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drawing" Target="../drawings/drawing6.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4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3"/>
    <col collapsed="false" customWidth="true" hidden="false" outlineLevel="0" max="2" min="2" style="0" width="24"/>
    <col collapsed="false" customWidth="true" hidden="false" outlineLevel="0" max="3" min="3" style="0" width="14"/>
    <col collapsed="false" customWidth="true" hidden="false" outlineLevel="0" max="4" min="4" style="0" width="24"/>
    <col collapsed="false" customWidth="true" hidden="false" outlineLevel="0" max="5" min="5" style="0" width="18"/>
    <col collapsed="false" customWidth="true" hidden="false" outlineLevel="0" max="6" min="6" style="0" width="27"/>
    <col collapsed="false" customWidth="true" hidden="false" outlineLevel="0" max="7" min="7" style="0" width="25"/>
    <col collapsed="false" customWidth="true" hidden="false" outlineLevel="0" max="8" min="8" style="0" width="13"/>
    <col collapsed="false" customWidth="true" hidden="false" outlineLevel="0" max="9" min="9" style="0" width="14"/>
    <col collapsed="false" customWidth="true" hidden="false" outlineLevel="0" max="10" min="10" style="0" width="16"/>
    <col collapsed="false" customWidth="true" hidden="false" outlineLevel="0" max="11" min="11" style="0" width="14"/>
    <col collapsed="false" customWidth="true" hidden="false" outlineLevel="0" max="12" min="12" style="0" width="30"/>
  </cols>
  <sheetData>
    <row r="1" customFormat="false" ht="33.75" hidden="false" customHeight="true" outlineLevel="0" collapsed="false">
      <c r="A1" s="1" t="s">
        <v>0</v>
      </c>
      <c r="B1" s="1"/>
      <c r="C1" s="1"/>
      <c r="D1" s="1"/>
      <c r="E1" s="1"/>
      <c r="F1" s="1"/>
      <c r="G1" s="1"/>
      <c r="H1" s="1"/>
      <c r="I1" s="1"/>
      <c r="J1" s="1"/>
      <c r="K1" s="1"/>
      <c r="L1" s="1"/>
    </row>
    <row r="2" customFormat="false" ht="36" hidden="false" customHeight="true" outlineLevel="0" collapsed="false">
      <c r="A2" s="2" t="s">
        <v>1</v>
      </c>
      <c r="B2" s="2"/>
      <c r="C2" s="2"/>
      <c r="D2" s="2"/>
      <c r="E2" s="2"/>
      <c r="F2" s="2"/>
      <c r="G2" s="2"/>
      <c r="H2" s="2"/>
      <c r="I2" s="2"/>
      <c r="J2" s="3"/>
      <c r="K2" s="3"/>
      <c r="L2" s="3"/>
    </row>
    <row r="3" customFormat="false" ht="15" hidden="false" customHeight="false" outlineLevel="0" collapsed="false">
      <c r="A3" s="4"/>
      <c r="B3" s="4"/>
      <c r="C3" s="4"/>
      <c r="D3" s="4"/>
      <c r="E3" s="4"/>
      <c r="F3" s="4"/>
      <c r="G3" s="4"/>
      <c r="H3" s="4"/>
      <c r="I3" s="4"/>
      <c r="J3" s="4"/>
      <c r="K3" s="4"/>
      <c r="L3" s="4"/>
    </row>
    <row r="4" customFormat="false" ht="30" hidden="false" customHeight="true" outlineLevel="0" collapsed="false">
      <c r="A4" s="5" t="s">
        <v>2</v>
      </c>
      <c r="B4" s="5"/>
      <c r="C4" s="5"/>
      <c r="D4" s="5"/>
      <c r="E4" s="5"/>
      <c r="F4" s="5"/>
      <c r="G4" s="5"/>
      <c r="H4" s="5"/>
      <c r="I4" s="5"/>
      <c r="J4" s="5"/>
      <c r="K4" s="5"/>
      <c r="L4" s="5"/>
    </row>
    <row r="5" customFormat="false" ht="15" hidden="false" customHeight="false" outlineLevel="0" collapsed="false">
      <c r="A5" s="4"/>
      <c r="B5" s="4"/>
      <c r="C5" s="4"/>
      <c r="D5" s="4"/>
      <c r="E5" s="4"/>
      <c r="F5" s="4"/>
      <c r="G5" s="4"/>
      <c r="H5" s="4"/>
      <c r="I5" s="4"/>
      <c r="J5" s="4"/>
      <c r="K5" s="4"/>
      <c r="L5" s="4"/>
    </row>
    <row r="6" customFormat="false" ht="30.75" hidden="false" customHeight="true" outlineLevel="0" collapsed="false">
      <c r="A6" s="6" t="s">
        <v>3</v>
      </c>
      <c r="B6" s="6" t="s">
        <v>4</v>
      </c>
      <c r="C6" s="6" t="s">
        <v>5</v>
      </c>
      <c r="D6" s="6" t="s">
        <v>6</v>
      </c>
      <c r="E6" s="6" t="s">
        <v>7</v>
      </c>
      <c r="F6" s="6" t="s">
        <v>8</v>
      </c>
      <c r="G6" s="6" t="s">
        <v>9</v>
      </c>
      <c r="H6" s="6" t="s">
        <v>10</v>
      </c>
      <c r="I6" s="6" t="s">
        <v>11</v>
      </c>
      <c r="J6" s="6" t="s">
        <v>12</v>
      </c>
      <c r="K6" s="6" t="s">
        <v>13</v>
      </c>
      <c r="L6" s="6" t="s">
        <v>14</v>
      </c>
    </row>
    <row r="7" customFormat="false" ht="24.75" hidden="false" customHeight="true" outlineLevel="0" collapsed="false">
      <c r="A7" s="7" t="s">
        <v>15</v>
      </c>
      <c r="B7" s="7" t="s">
        <v>16</v>
      </c>
      <c r="C7" s="7" t="s">
        <v>17</v>
      </c>
      <c r="D7" s="7" t="s">
        <v>18</v>
      </c>
      <c r="E7" s="7" t="s">
        <v>19</v>
      </c>
      <c r="F7" s="7" t="s">
        <v>20</v>
      </c>
      <c r="G7" s="7" t="s">
        <v>21</v>
      </c>
      <c r="H7" s="7" t="s">
        <v>22</v>
      </c>
      <c r="I7" s="8" t="n">
        <f aca="false">IF(A7="","",IFERROR(LOOKUP(2,1/(発注履歴!$C$7:$C$60=A7),発注履歴!$D$7:$D$60),""))</f>
        <v>46218</v>
      </c>
      <c r="J7" s="9" t="str">
        <f aca="false">IF(A7="","",IF(COUNTIFS(書類確認!$B$7:$B$60,A7,書類確認!$J$7:$J$60,"再確認")&gt;0,"再確認",IF(COUNTIFS(書類確認!$B$7:$B$60,A7,書類確認!$J$7:$J$60,"更新確認")&gt;0,"更新確認",IF(COUNTIFS(書類確認!$B$7:$B$60,A7,書類確認!$J$7:$J$60,"確認中")&gt;0,"確認中","確認済"))))</f>
        <v>再確認</v>
      </c>
      <c r="K7" s="8" t="n">
        <f aca="false">IF(A7="","",IFERROR(LOOKUP(2,1/(実績評価!$B$7:$B$50=A7),実績評価!$D$7:$D$50),""))</f>
        <v>46252</v>
      </c>
      <c r="L7" s="7" t="s">
        <v>23</v>
      </c>
    </row>
    <row r="8" customFormat="false" ht="24.75" hidden="false" customHeight="true" outlineLevel="0" collapsed="false">
      <c r="A8" s="7" t="s">
        <v>24</v>
      </c>
      <c r="B8" s="7" t="s">
        <v>25</v>
      </c>
      <c r="C8" s="7" t="s">
        <v>17</v>
      </c>
      <c r="D8" s="7" t="s">
        <v>26</v>
      </c>
      <c r="E8" s="7" t="s">
        <v>27</v>
      </c>
      <c r="F8" s="7" t="s">
        <v>28</v>
      </c>
      <c r="G8" s="7" t="s">
        <v>21</v>
      </c>
      <c r="H8" s="7" t="s">
        <v>22</v>
      </c>
      <c r="I8" s="8" t="n">
        <f aca="false">IF(A8="","",IFERROR(LOOKUP(2,1/(発注履歴!$C$7:$C$60=A8),発注履歴!$D$7:$D$60),""))</f>
        <v>46223</v>
      </c>
      <c r="J8" s="9" t="str">
        <f aca="false">IF(A8="","",IF(COUNTIFS(書類確認!$B$7:$B$60,A8,書類確認!$J$7:$J$60,"再確認")&gt;0,"再確認",IF(COUNTIFS(書類確認!$B$7:$B$60,A8,書類確認!$J$7:$J$60,"更新確認")&gt;0,"更新確認",IF(COUNTIFS(書類確認!$B$7:$B$60,A8,書類確認!$J$7:$J$60,"確認中")&gt;0,"確認中","確認済"))))</f>
        <v>更新確認</v>
      </c>
      <c r="K8" s="8" t="n">
        <f aca="false">IF(A8="","",IFERROR(LOOKUP(2,1/(実績評価!$B$7:$B$50=A8),実績評価!$D$7:$D$50),""))</f>
        <v>46254</v>
      </c>
      <c r="L8" s="7" t="s">
        <v>29</v>
      </c>
    </row>
    <row r="9" customFormat="false" ht="24.75" hidden="false" customHeight="true" outlineLevel="0" collapsed="false">
      <c r="A9" s="7" t="s">
        <v>30</v>
      </c>
      <c r="B9" s="7" t="s">
        <v>31</v>
      </c>
      <c r="C9" s="7" t="s">
        <v>32</v>
      </c>
      <c r="D9" s="7" t="s">
        <v>33</v>
      </c>
      <c r="E9" s="7" t="s">
        <v>34</v>
      </c>
      <c r="F9" s="7" t="s">
        <v>35</v>
      </c>
      <c r="G9" s="7" t="s">
        <v>36</v>
      </c>
      <c r="H9" s="7" t="s">
        <v>37</v>
      </c>
      <c r="I9" s="8" t="n">
        <f aca="false">IF(A9="","",IFERROR(LOOKUP(2,1/(発注履歴!$C$7:$C$60=A9),発注履歴!$D$7:$D$60),""))</f>
        <v>46244</v>
      </c>
      <c r="J9" s="9" t="str">
        <f aca="false">IF(A9="","",IF(COUNTIFS(書類確認!$B$7:$B$60,A9,書類確認!$J$7:$J$60,"再確認")&gt;0,"再確認",IF(COUNTIFS(書類確認!$B$7:$B$60,A9,書類確認!$J$7:$J$60,"更新確認")&gt;0,"更新確認",IF(COUNTIFS(書類確認!$B$7:$B$60,A9,書類確認!$J$7:$J$60,"確認中")&gt;0,"確認中","確認済"))))</f>
        <v>確認中</v>
      </c>
      <c r="K9" s="8" t="str">
        <f aca="false">IF(A9="","",IFERROR(LOOKUP(2,1/(実績評価!$B$7:$B$50=A9),実績評価!$D$7:$D$50),""))</f>
        <v/>
      </c>
      <c r="L9" s="7" t="s">
        <v>38</v>
      </c>
    </row>
    <row r="10" customFormat="false" ht="15" hidden="false" customHeight="false" outlineLevel="0" collapsed="false">
      <c r="A10" s="7"/>
      <c r="B10" s="7"/>
      <c r="C10" s="7"/>
      <c r="D10" s="7"/>
      <c r="E10" s="7"/>
      <c r="F10" s="7"/>
      <c r="G10" s="7"/>
      <c r="H10" s="7"/>
      <c r="I10" s="8" t="str">
        <f aca="false">IF(A10="","",IFERROR(LOOKUP(2,1/(発注履歴!$C$7:$C$60=A10),発注履歴!$D$7:$D$60),""))</f>
        <v/>
      </c>
      <c r="J10" s="9" t="str">
        <f aca="false">IF(A10="","",IF(COUNTIFS(書類確認!$B$7:$B$60,A10,書類確認!$J$7:$J$60,"再確認")&gt;0,"再確認",IF(COUNTIFS(書類確認!$B$7:$B$60,A10,書類確認!$J$7:$J$60,"更新確認")&gt;0,"更新確認",IF(COUNTIFS(書類確認!$B$7:$B$60,A10,書類確認!$J$7:$J$60,"確認中")&gt;0,"確認中","確認済"))))</f>
        <v/>
      </c>
      <c r="K10" s="8" t="str">
        <f aca="false">IF(A10="","",IFERROR(LOOKUP(2,1/(実績評価!$B$7:$B$50=A10),実績評価!$D$7:$D$50),""))</f>
        <v/>
      </c>
      <c r="L10" s="7"/>
    </row>
    <row r="11" customFormat="false" ht="15" hidden="false" customHeight="false" outlineLevel="0" collapsed="false">
      <c r="A11" s="7"/>
      <c r="B11" s="7"/>
      <c r="C11" s="7"/>
      <c r="D11" s="7"/>
      <c r="E11" s="7"/>
      <c r="F11" s="7"/>
      <c r="G11" s="7"/>
      <c r="H11" s="7"/>
      <c r="I11" s="8" t="str">
        <f aca="false">IF(A11="","",IFERROR(LOOKUP(2,1/(発注履歴!$C$7:$C$60=A11),発注履歴!$D$7:$D$60),""))</f>
        <v/>
      </c>
      <c r="J11" s="9" t="str">
        <f aca="false">IF(A11="","",IF(COUNTIFS(書類確認!$B$7:$B$60,A11,書類確認!$J$7:$J$60,"再確認")&gt;0,"再確認",IF(COUNTIFS(書類確認!$B$7:$B$60,A11,書類確認!$J$7:$J$60,"更新確認")&gt;0,"更新確認",IF(COUNTIFS(書類確認!$B$7:$B$60,A11,書類確認!$J$7:$J$60,"確認中")&gt;0,"確認中","確認済"))))</f>
        <v/>
      </c>
      <c r="K11" s="8" t="str">
        <f aca="false">IF(A11="","",IFERROR(LOOKUP(2,1/(実績評価!$B$7:$B$50=A11),実績評価!$D$7:$D$50),""))</f>
        <v/>
      </c>
      <c r="L11" s="7"/>
    </row>
    <row r="12" customFormat="false" ht="15" hidden="false" customHeight="false" outlineLevel="0" collapsed="false">
      <c r="A12" s="7"/>
      <c r="B12" s="7"/>
      <c r="C12" s="7"/>
      <c r="D12" s="7"/>
      <c r="E12" s="7"/>
      <c r="F12" s="7"/>
      <c r="G12" s="7"/>
      <c r="H12" s="7"/>
      <c r="I12" s="8" t="str">
        <f aca="false">IF(A12="","",IFERROR(LOOKUP(2,1/(発注履歴!$C$7:$C$60=A12),発注履歴!$D$7:$D$60),""))</f>
        <v/>
      </c>
      <c r="J12" s="9" t="str">
        <f aca="false">IF(A12="","",IF(COUNTIFS(書類確認!$B$7:$B$60,A12,書類確認!$J$7:$J$60,"再確認")&gt;0,"再確認",IF(COUNTIFS(書類確認!$B$7:$B$60,A12,書類確認!$J$7:$J$60,"更新確認")&gt;0,"更新確認",IF(COUNTIFS(書類確認!$B$7:$B$60,A12,書類確認!$J$7:$J$60,"確認中")&gt;0,"確認中","確認済"))))</f>
        <v/>
      </c>
      <c r="K12" s="8" t="str">
        <f aca="false">IF(A12="","",IFERROR(LOOKUP(2,1/(実績評価!$B$7:$B$50=A12),実績評価!$D$7:$D$50),""))</f>
        <v/>
      </c>
      <c r="L12" s="7"/>
    </row>
    <row r="13" customFormat="false" ht="15" hidden="false" customHeight="false" outlineLevel="0" collapsed="false">
      <c r="A13" s="7"/>
      <c r="B13" s="7"/>
      <c r="C13" s="7"/>
      <c r="D13" s="7"/>
      <c r="E13" s="7"/>
      <c r="F13" s="7"/>
      <c r="G13" s="7"/>
      <c r="H13" s="7"/>
      <c r="I13" s="8" t="str">
        <f aca="false">IF(A13="","",IFERROR(LOOKUP(2,1/(発注履歴!$C$7:$C$60=A13),発注履歴!$D$7:$D$60),""))</f>
        <v/>
      </c>
      <c r="J13" s="9" t="str">
        <f aca="false">IF(A13="","",IF(COUNTIFS(書類確認!$B$7:$B$60,A13,書類確認!$J$7:$J$60,"再確認")&gt;0,"再確認",IF(COUNTIFS(書類確認!$B$7:$B$60,A13,書類確認!$J$7:$J$60,"更新確認")&gt;0,"更新確認",IF(COUNTIFS(書類確認!$B$7:$B$60,A13,書類確認!$J$7:$J$60,"確認中")&gt;0,"確認中","確認済"))))</f>
        <v/>
      </c>
      <c r="K13" s="8" t="str">
        <f aca="false">IF(A13="","",IFERROR(LOOKUP(2,1/(実績評価!$B$7:$B$50=A13),実績評価!$D$7:$D$50),""))</f>
        <v/>
      </c>
      <c r="L13" s="7"/>
    </row>
    <row r="14" customFormat="false" ht="15" hidden="false" customHeight="false" outlineLevel="0" collapsed="false">
      <c r="A14" s="7"/>
      <c r="B14" s="7"/>
      <c r="C14" s="7"/>
      <c r="D14" s="7"/>
      <c r="E14" s="7"/>
      <c r="F14" s="7"/>
      <c r="G14" s="7"/>
      <c r="H14" s="7"/>
      <c r="I14" s="8" t="str">
        <f aca="false">IF(A14="","",IFERROR(LOOKUP(2,1/(発注履歴!$C$7:$C$60=A14),発注履歴!$D$7:$D$60),""))</f>
        <v/>
      </c>
      <c r="J14" s="9" t="str">
        <f aca="false">IF(A14="","",IF(COUNTIFS(書類確認!$B$7:$B$60,A14,書類確認!$J$7:$J$60,"再確認")&gt;0,"再確認",IF(COUNTIFS(書類確認!$B$7:$B$60,A14,書類確認!$J$7:$J$60,"更新確認")&gt;0,"更新確認",IF(COUNTIFS(書類確認!$B$7:$B$60,A14,書類確認!$J$7:$J$60,"確認中")&gt;0,"確認中","確認済"))))</f>
        <v/>
      </c>
      <c r="K14" s="8" t="str">
        <f aca="false">IF(A14="","",IFERROR(LOOKUP(2,1/(実績評価!$B$7:$B$50=A14),実績評価!$D$7:$D$50),""))</f>
        <v/>
      </c>
      <c r="L14" s="7"/>
    </row>
    <row r="15" customFormat="false" ht="15" hidden="false" customHeight="false" outlineLevel="0" collapsed="false">
      <c r="A15" s="7"/>
      <c r="B15" s="7"/>
      <c r="C15" s="7"/>
      <c r="D15" s="7"/>
      <c r="E15" s="7"/>
      <c r="F15" s="7"/>
      <c r="G15" s="7"/>
      <c r="H15" s="7"/>
      <c r="I15" s="8" t="str">
        <f aca="false">IF(A15="","",IFERROR(LOOKUP(2,1/(発注履歴!$C$7:$C$60=A15),発注履歴!$D$7:$D$60),""))</f>
        <v/>
      </c>
      <c r="J15" s="9" t="str">
        <f aca="false">IF(A15="","",IF(COUNTIFS(書類確認!$B$7:$B$60,A15,書類確認!$J$7:$J$60,"再確認")&gt;0,"再確認",IF(COUNTIFS(書類確認!$B$7:$B$60,A15,書類確認!$J$7:$J$60,"更新確認")&gt;0,"更新確認",IF(COUNTIFS(書類確認!$B$7:$B$60,A15,書類確認!$J$7:$J$60,"確認中")&gt;0,"確認中","確認済"))))</f>
        <v/>
      </c>
      <c r="K15" s="8" t="str">
        <f aca="false">IF(A15="","",IFERROR(LOOKUP(2,1/(実績評価!$B$7:$B$50=A15),実績評価!$D$7:$D$50),""))</f>
        <v/>
      </c>
      <c r="L15" s="7"/>
    </row>
    <row r="16" customFormat="false" ht="15" hidden="false" customHeight="false" outlineLevel="0" collapsed="false">
      <c r="A16" s="7"/>
      <c r="B16" s="7"/>
      <c r="C16" s="7"/>
      <c r="D16" s="7"/>
      <c r="E16" s="7"/>
      <c r="F16" s="7"/>
      <c r="G16" s="7"/>
      <c r="H16" s="7"/>
      <c r="I16" s="8" t="str">
        <f aca="false">IF(A16="","",IFERROR(LOOKUP(2,1/(発注履歴!$C$7:$C$60=A16),発注履歴!$D$7:$D$60),""))</f>
        <v/>
      </c>
      <c r="J16" s="9" t="str">
        <f aca="false">IF(A16="","",IF(COUNTIFS(書類確認!$B$7:$B$60,A16,書類確認!$J$7:$J$60,"再確認")&gt;0,"再確認",IF(COUNTIFS(書類確認!$B$7:$B$60,A16,書類確認!$J$7:$J$60,"更新確認")&gt;0,"更新確認",IF(COUNTIFS(書類確認!$B$7:$B$60,A16,書類確認!$J$7:$J$60,"確認中")&gt;0,"確認中","確認済"))))</f>
        <v/>
      </c>
      <c r="K16" s="8" t="str">
        <f aca="false">IF(A16="","",IFERROR(LOOKUP(2,1/(実績評価!$B$7:$B$50=A16),実績評価!$D$7:$D$50),""))</f>
        <v/>
      </c>
      <c r="L16" s="7"/>
    </row>
    <row r="17" customFormat="false" ht="15" hidden="false" customHeight="false" outlineLevel="0" collapsed="false">
      <c r="A17" s="7"/>
      <c r="B17" s="7"/>
      <c r="C17" s="7"/>
      <c r="D17" s="7"/>
      <c r="E17" s="7"/>
      <c r="F17" s="7"/>
      <c r="G17" s="7"/>
      <c r="H17" s="7"/>
      <c r="I17" s="8" t="str">
        <f aca="false">IF(A17="","",IFERROR(LOOKUP(2,1/(発注履歴!$C$7:$C$60=A17),発注履歴!$D$7:$D$60),""))</f>
        <v/>
      </c>
      <c r="J17" s="9" t="str">
        <f aca="false">IF(A17="","",IF(COUNTIFS(書類確認!$B$7:$B$60,A17,書類確認!$J$7:$J$60,"再確認")&gt;0,"再確認",IF(COUNTIFS(書類確認!$B$7:$B$60,A17,書類確認!$J$7:$J$60,"更新確認")&gt;0,"更新確認",IF(COUNTIFS(書類確認!$B$7:$B$60,A17,書類確認!$J$7:$J$60,"確認中")&gt;0,"確認中","確認済"))))</f>
        <v/>
      </c>
      <c r="K17" s="8" t="str">
        <f aca="false">IF(A17="","",IFERROR(LOOKUP(2,1/(実績評価!$B$7:$B$50=A17),実績評価!$D$7:$D$50),""))</f>
        <v/>
      </c>
      <c r="L17" s="7"/>
    </row>
    <row r="18" customFormat="false" ht="15" hidden="false" customHeight="false" outlineLevel="0" collapsed="false">
      <c r="A18" s="7"/>
      <c r="B18" s="7"/>
      <c r="C18" s="7"/>
      <c r="D18" s="7"/>
      <c r="E18" s="7"/>
      <c r="F18" s="7"/>
      <c r="G18" s="7"/>
      <c r="H18" s="7"/>
      <c r="I18" s="8" t="str">
        <f aca="false">IF(A18="","",IFERROR(LOOKUP(2,1/(発注履歴!$C$7:$C$60=A18),発注履歴!$D$7:$D$60),""))</f>
        <v/>
      </c>
      <c r="J18" s="9" t="str">
        <f aca="false">IF(A18="","",IF(COUNTIFS(書類確認!$B$7:$B$60,A18,書類確認!$J$7:$J$60,"再確認")&gt;0,"再確認",IF(COUNTIFS(書類確認!$B$7:$B$60,A18,書類確認!$J$7:$J$60,"更新確認")&gt;0,"更新確認",IF(COUNTIFS(書類確認!$B$7:$B$60,A18,書類確認!$J$7:$J$60,"確認中")&gt;0,"確認中","確認済"))))</f>
        <v/>
      </c>
      <c r="K18" s="8" t="str">
        <f aca="false">IF(A18="","",IFERROR(LOOKUP(2,1/(実績評価!$B$7:$B$50=A18),実績評価!$D$7:$D$50),""))</f>
        <v/>
      </c>
      <c r="L18" s="7"/>
    </row>
    <row r="19" customFormat="false" ht="15" hidden="false" customHeight="false" outlineLevel="0" collapsed="false">
      <c r="A19" s="7"/>
      <c r="B19" s="7"/>
      <c r="C19" s="7"/>
      <c r="D19" s="7"/>
      <c r="E19" s="7"/>
      <c r="F19" s="7"/>
      <c r="G19" s="7"/>
      <c r="H19" s="7"/>
      <c r="I19" s="8" t="str">
        <f aca="false">IF(A19="","",IFERROR(LOOKUP(2,1/(発注履歴!$C$7:$C$60=A19),発注履歴!$D$7:$D$60),""))</f>
        <v/>
      </c>
      <c r="J19" s="9" t="str">
        <f aca="false">IF(A19="","",IF(COUNTIFS(書類確認!$B$7:$B$60,A19,書類確認!$J$7:$J$60,"再確認")&gt;0,"再確認",IF(COUNTIFS(書類確認!$B$7:$B$60,A19,書類確認!$J$7:$J$60,"更新確認")&gt;0,"更新確認",IF(COUNTIFS(書類確認!$B$7:$B$60,A19,書類確認!$J$7:$J$60,"確認中")&gt;0,"確認中","確認済"))))</f>
        <v/>
      </c>
      <c r="K19" s="8" t="str">
        <f aca="false">IF(A19="","",IFERROR(LOOKUP(2,1/(実績評価!$B$7:$B$50=A19),実績評価!$D$7:$D$50),""))</f>
        <v/>
      </c>
      <c r="L19" s="7"/>
    </row>
    <row r="20" customFormat="false" ht="15" hidden="false" customHeight="false" outlineLevel="0" collapsed="false">
      <c r="A20" s="7"/>
      <c r="B20" s="7"/>
      <c r="C20" s="7"/>
      <c r="D20" s="7"/>
      <c r="E20" s="7"/>
      <c r="F20" s="7"/>
      <c r="G20" s="7"/>
      <c r="H20" s="7"/>
      <c r="I20" s="8" t="str">
        <f aca="false">IF(A20="","",IFERROR(LOOKUP(2,1/(発注履歴!$C$7:$C$60=A20),発注履歴!$D$7:$D$60),""))</f>
        <v/>
      </c>
      <c r="J20" s="9" t="str">
        <f aca="false">IF(A20="","",IF(COUNTIFS(書類確認!$B$7:$B$60,A20,書類確認!$J$7:$J$60,"再確認")&gt;0,"再確認",IF(COUNTIFS(書類確認!$B$7:$B$60,A20,書類確認!$J$7:$J$60,"更新確認")&gt;0,"更新確認",IF(COUNTIFS(書類確認!$B$7:$B$60,A20,書類確認!$J$7:$J$60,"確認中")&gt;0,"確認中","確認済"))))</f>
        <v/>
      </c>
      <c r="K20" s="8" t="str">
        <f aca="false">IF(A20="","",IFERROR(LOOKUP(2,1/(実績評価!$B$7:$B$50=A20),実績評価!$D$7:$D$50),""))</f>
        <v/>
      </c>
      <c r="L20" s="7"/>
    </row>
    <row r="21" customFormat="false" ht="15" hidden="false" customHeight="false" outlineLevel="0" collapsed="false">
      <c r="A21" s="7"/>
      <c r="B21" s="7"/>
      <c r="C21" s="7"/>
      <c r="D21" s="7"/>
      <c r="E21" s="7"/>
      <c r="F21" s="7"/>
      <c r="G21" s="7"/>
      <c r="H21" s="7"/>
      <c r="I21" s="8" t="str">
        <f aca="false">IF(A21="","",IFERROR(LOOKUP(2,1/(発注履歴!$C$7:$C$60=A21),発注履歴!$D$7:$D$60),""))</f>
        <v/>
      </c>
      <c r="J21" s="9" t="str">
        <f aca="false">IF(A21="","",IF(COUNTIFS(書類確認!$B$7:$B$60,A21,書類確認!$J$7:$J$60,"再確認")&gt;0,"再確認",IF(COUNTIFS(書類確認!$B$7:$B$60,A21,書類確認!$J$7:$J$60,"更新確認")&gt;0,"更新確認",IF(COUNTIFS(書類確認!$B$7:$B$60,A21,書類確認!$J$7:$J$60,"確認中")&gt;0,"確認中","確認済"))))</f>
        <v/>
      </c>
      <c r="K21" s="8" t="str">
        <f aca="false">IF(A21="","",IFERROR(LOOKUP(2,1/(実績評価!$B$7:$B$50=A21),実績評価!$D$7:$D$50),""))</f>
        <v/>
      </c>
      <c r="L21" s="7"/>
    </row>
    <row r="22" customFormat="false" ht="15" hidden="false" customHeight="false" outlineLevel="0" collapsed="false">
      <c r="A22" s="7"/>
      <c r="B22" s="7"/>
      <c r="C22" s="7"/>
      <c r="D22" s="7"/>
      <c r="E22" s="7"/>
      <c r="F22" s="7"/>
      <c r="G22" s="7"/>
      <c r="H22" s="7"/>
      <c r="I22" s="8" t="str">
        <f aca="false">IF(A22="","",IFERROR(LOOKUP(2,1/(発注履歴!$C$7:$C$60=A22),発注履歴!$D$7:$D$60),""))</f>
        <v/>
      </c>
      <c r="J22" s="9" t="str">
        <f aca="false">IF(A22="","",IF(COUNTIFS(書類確認!$B$7:$B$60,A22,書類確認!$J$7:$J$60,"再確認")&gt;0,"再確認",IF(COUNTIFS(書類確認!$B$7:$B$60,A22,書類確認!$J$7:$J$60,"更新確認")&gt;0,"更新確認",IF(COUNTIFS(書類確認!$B$7:$B$60,A22,書類確認!$J$7:$J$60,"確認中")&gt;0,"確認中","確認済"))))</f>
        <v/>
      </c>
      <c r="K22" s="8" t="str">
        <f aca="false">IF(A22="","",IFERROR(LOOKUP(2,1/(実績評価!$B$7:$B$50=A22),実績評価!$D$7:$D$50),""))</f>
        <v/>
      </c>
      <c r="L22" s="7"/>
    </row>
    <row r="23" customFormat="false" ht="15" hidden="false" customHeight="false" outlineLevel="0" collapsed="false">
      <c r="A23" s="7"/>
      <c r="B23" s="7"/>
      <c r="C23" s="7"/>
      <c r="D23" s="7"/>
      <c r="E23" s="7"/>
      <c r="F23" s="7"/>
      <c r="G23" s="7"/>
      <c r="H23" s="7"/>
      <c r="I23" s="8" t="str">
        <f aca="false">IF(A23="","",IFERROR(LOOKUP(2,1/(発注履歴!$C$7:$C$60=A23),発注履歴!$D$7:$D$60),""))</f>
        <v/>
      </c>
      <c r="J23" s="9" t="str">
        <f aca="false">IF(A23="","",IF(COUNTIFS(書類確認!$B$7:$B$60,A23,書類確認!$J$7:$J$60,"再確認")&gt;0,"再確認",IF(COUNTIFS(書類確認!$B$7:$B$60,A23,書類確認!$J$7:$J$60,"更新確認")&gt;0,"更新確認",IF(COUNTIFS(書類確認!$B$7:$B$60,A23,書類確認!$J$7:$J$60,"確認中")&gt;0,"確認中","確認済"))))</f>
        <v/>
      </c>
      <c r="K23" s="8" t="str">
        <f aca="false">IF(A23="","",IFERROR(LOOKUP(2,1/(実績評価!$B$7:$B$50=A23),実績評価!$D$7:$D$50),""))</f>
        <v/>
      </c>
      <c r="L23" s="7"/>
    </row>
    <row r="24" customFormat="false" ht="15" hidden="false" customHeight="false" outlineLevel="0" collapsed="false">
      <c r="A24" s="7"/>
      <c r="B24" s="7"/>
      <c r="C24" s="7"/>
      <c r="D24" s="7"/>
      <c r="E24" s="7"/>
      <c r="F24" s="7"/>
      <c r="G24" s="7"/>
      <c r="H24" s="7"/>
      <c r="I24" s="8" t="str">
        <f aca="false">IF(A24="","",IFERROR(LOOKUP(2,1/(発注履歴!$C$7:$C$60=A24),発注履歴!$D$7:$D$60),""))</f>
        <v/>
      </c>
      <c r="J24" s="9" t="str">
        <f aca="false">IF(A24="","",IF(COUNTIFS(書類確認!$B$7:$B$60,A24,書類確認!$J$7:$J$60,"再確認")&gt;0,"再確認",IF(COUNTIFS(書類確認!$B$7:$B$60,A24,書類確認!$J$7:$J$60,"更新確認")&gt;0,"更新確認",IF(COUNTIFS(書類確認!$B$7:$B$60,A24,書類確認!$J$7:$J$60,"確認中")&gt;0,"確認中","確認済"))))</f>
        <v/>
      </c>
      <c r="K24" s="8" t="str">
        <f aca="false">IF(A24="","",IFERROR(LOOKUP(2,1/(実績評価!$B$7:$B$50=A24),実績評価!$D$7:$D$50),""))</f>
        <v/>
      </c>
      <c r="L24" s="7"/>
    </row>
    <row r="25" customFormat="false" ht="15" hidden="false" customHeight="false" outlineLevel="0" collapsed="false">
      <c r="A25" s="7"/>
      <c r="B25" s="7"/>
      <c r="C25" s="7"/>
      <c r="D25" s="7"/>
      <c r="E25" s="7"/>
      <c r="F25" s="7"/>
      <c r="G25" s="7"/>
      <c r="H25" s="7"/>
      <c r="I25" s="8" t="str">
        <f aca="false">IF(A25="","",IFERROR(LOOKUP(2,1/(発注履歴!$C$7:$C$60=A25),発注履歴!$D$7:$D$60),""))</f>
        <v/>
      </c>
      <c r="J25" s="9" t="str">
        <f aca="false">IF(A25="","",IF(COUNTIFS(書類確認!$B$7:$B$60,A25,書類確認!$J$7:$J$60,"再確認")&gt;0,"再確認",IF(COUNTIFS(書類確認!$B$7:$B$60,A25,書類確認!$J$7:$J$60,"更新確認")&gt;0,"更新確認",IF(COUNTIFS(書類確認!$B$7:$B$60,A25,書類確認!$J$7:$J$60,"確認中")&gt;0,"確認中","確認済"))))</f>
        <v/>
      </c>
      <c r="K25" s="8" t="str">
        <f aca="false">IF(A25="","",IFERROR(LOOKUP(2,1/(実績評価!$B$7:$B$50=A25),実績評価!$D$7:$D$50),""))</f>
        <v/>
      </c>
      <c r="L25" s="7"/>
    </row>
    <row r="26" customFormat="false" ht="15" hidden="false" customHeight="false" outlineLevel="0" collapsed="false">
      <c r="A26" s="7"/>
      <c r="B26" s="7"/>
      <c r="C26" s="7"/>
      <c r="D26" s="7"/>
      <c r="E26" s="7"/>
      <c r="F26" s="7"/>
      <c r="G26" s="7"/>
      <c r="H26" s="7"/>
      <c r="I26" s="8" t="str">
        <f aca="false">IF(A26="","",IFERROR(LOOKUP(2,1/(発注履歴!$C$7:$C$60=A26),発注履歴!$D$7:$D$60),""))</f>
        <v/>
      </c>
      <c r="J26" s="9" t="str">
        <f aca="false">IF(A26="","",IF(COUNTIFS(書類確認!$B$7:$B$60,A26,書類確認!$J$7:$J$60,"再確認")&gt;0,"再確認",IF(COUNTIFS(書類確認!$B$7:$B$60,A26,書類確認!$J$7:$J$60,"更新確認")&gt;0,"更新確認",IF(COUNTIFS(書類確認!$B$7:$B$60,A26,書類確認!$J$7:$J$60,"確認中")&gt;0,"確認中","確認済"))))</f>
        <v/>
      </c>
      <c r="K26" s="8" t="str">
        <f aca="false">IF(A26="","",IFERROR(LOOKUP(2,1/(実績評価!$B$7:$B$50=A26),実績評価!$D$7:$D$50),""))</f>
        <v/>
      </c>
      <c r="L26" s="7"/>
    </row>
    <row r="27" customFormat="false" ht="15" hidden="false" customHeight="false" outlineLevel="0" collapsed="false">
      <c r="A27" s="7"/>
      <c r="B27" s="7"/>
      <c r="C27" s="7"/>
      <c r="D27" s="7"/>
      <c r="E27" s="7"/>
      <c r="F27" s="7"/>
      <c r="G27" s="7"/>
      <c r="H27" s="7"/>
      <c r="I27" s="8" t="str">
        <f aca="false">IF(A27="","",IFERROR(LOOKUP(2,1/(発注履歴!$C$7:$C$60=A27),発注履歴!$D$7:$D$60),""))</f>
        <v/>
      </c>
      <c r="J27" s="9" t="str">
        <f aca="false">IF(A27="","",IF(COUNTIFS(書類確認!$B$7:$B$60,A27,書類確認!$J$7:$J$60,"再確認")&gt;0,"再確認",IF(COUNTIFS(書類確認!$B$7:$B$60,A27,書類確認!$J$7:$J$60,"更新確認")&gt;0,"更新確認",IF(COUNTIFS(書類確認!$B$7:$B$60,A27,書類確認!$J$7:$J$60,"確認中")&gt;0,"確認中","確認済"))))</f>
        <v/>
      </c>
      <c r="K27" s="8" t="str">
        <f aca="false">IF(A27="","",IFERROR(LOOKUP(2,1/(実績評価!$B$7:$B$50=A27),実績評価!$D$7:$D$50),""))</f>
        <v/>
      </c>
      <c r="L27" s="7"/>
    </row>
    <row r="28" customFormat="false" ht="15" hidden="false" customHeight="false" outlineLevel="0" collapsed="false">
      <c r="A28" s="7"/>
      <c r="B28" s="7"/>
      <c r="C28" s="7"/>
      <c r="D28" s="7"/>
      <c r="E28" s="7"/>
      <c r="F28" s="7"/>
      <c r="G28" s="7"/>
      <c r="H28" s="7"/>
      <c r="I28" s="8" t="str">
        <f aca="false">IF(A28="","",IFERROR(LOOKUP(2,1/(発注履歴!$C$7:$C$60=A28),発注履歴!$D$7:$D$60),""))</f>
        <v/>
      </c>
      <c r="J28" s="9" t="str">
        <f aca="false">IF(A28="","",IF(COUNTIFS(書類確認!$B$7:$B$60,A28,書類確認!$J$7:$J$60,"再確認")&gt;0,"再確認",IF(COUNTIFS(書類確認!$B$7:$B$60,A28,書類確認!$J$7:$J$60,"更新確認")&gt;0,"更新確認",IF(COUNTIFS(書類確認!$B$7:$B$60,A28,書類確認!$J$7:$J$60,"確認中")&gt;0,"確認中","確認済"))))</f>
        <v/>
      </c>
      <c r="K28" s="8" t="str">
        <f aca="false">IF(A28="","",IFERROR(LOOKUP(2,1/(実績評価!$B$7:$B$50=A28),実績評価!$D$7:$D$50),""))</f>
        <v/>
      </c>
      <c r="L28" s="7"/>
    </row>
    <row r="29" customFormat="false" ht="15" hidden="false" customHeight="false" outlineLevel="0" collapsed="false">
      <c r="A29" s="7"/>
      <c r="B29" s="7"/>
      <c r="C29" s="7"/>
      <c r="D29" s="7"/>
      <c r="E29" s="7"/>
      <c r="F29" s="7"/>
      <c r="G29" s="7"/>
      <c r="H29" s="7"/>
      <c r="I29" s="8" t="str">
        <f aca="false">IF(A29="","",IFERROR(LOOKUP(2,1/(発注履歴!$C$7:$C$60=A29),発注履歴!$D$7:$D$60),""))</f>
        <v/>
      </c>
      <c r="J29" s="9" t="str">
        <f aca="false">IF(A29="","",IF(COUNTIFS(書類確認!$B$7:$B$60,A29,書類確認!$J$7:$J$60,"再確認")&gt;0,"再確認",IF(COUNTIFS(書類確認!$B$7:$B$60,A29,書類確認!$J$7:$J$60,"更新確認")&gt;0,"更新確認",IF(COUNTIFS(書類確認!$B$7:$B$60,A29,書類確認!$J$7:$J$60,"確認中")&gt;0,"確認中","確認済"))))</f>
        <v/>
      </c>
      <c r="K29" s="8" t="str">
        <f aca="false">IF(A29="","",IFERROR(LOOKUP(2,1/(実績評価!$B$7:$B$50=A29),実績評価!$D$7:$D$50),""))</f>
        <v/>
      </c>
      <c r="L29" s="7"/>
    </row>
    <row r="30" customFormat="false" ht="15" hidden="false" customHeight="false" outlineLevel="0" collapsed="false">
      <c r="A30" s="7"/>
      <c r="B30" s="7"/>
      <c r="C30" s="7"/>
      <c r="D30" s="7"/>
      <c r="E30" s="7"/>
      <c r="F30" s="7"/>
      <c r="G30" s="7"/>
      <c r="H30" s="7"/>
      <c r="I30" s="8" t="str">
        <f aca="false">IF(A30="","",IFERROR(LOOKUP(2,1/(発注履歴!$C$7:$C$60=A30),発注履歴!$D$7:$D$60),""))</f>
        <v/>
      </c>
      <c r="J30" s="9" t="str">
        <f aca="false">IF(A30="","",IF(COUNTIFS(書類確認!$B$7:$B$60,A30,書類確認!$J$7:$J$60,"再確認")&gt;0,"再確認",IF(COUNTIFS(書類確認!$B$7:$B$60,A30,書類確認!$J$7:$J$60,"更新確認")&gt;0,"更新確認",IF(COUNTIFS(書類確認!$B$7:$B$60,A30,書類確認!$J$7:$J$60,"確認中")&gt;0,"確認中","確認済"))))</f>
        <v/>
      </c>
      <c r="K30" s="8" t="str">
        <f aca="false">IF(A30="","",IFERROR(LOOKUP(2,1/(実績評価!$B$7:$B$50=A30),実績評価!$D$7:$D$50),""))</f>
        <v/>
      </c>
      <c r="L30" s="7"/>
    </row>
    <row r="31" customFormat="false" ht="15" hidden="false" customHeight="false" outlineLevel="0" collapsed="false">
      <c r="A31" s="7"/>
      <c r="B31" s="7"/>
      <c r="C31" s="7"/>
      <c r="D31" s="7"/>
      <c r="E31" s="7"/>
      <c r="F31" s="7"/>
      <c r="G31" s="7"/>
      <c r="H31" s="7"/>
      <c r="I31" s="8" t="str">
        <f aca="false">IF(A31="","",IFERROR(LOOKUP(2,1/(発注履歴!$C$7:$C$60=A31),発注履歴!$D$7:$D$60),""))</f>
        <v/>
      </c>
      <c r="J31" s="9" t="str">
        <f aca="false">IF(A31="","",IF(COUNTIFS(書類確認!$B$7:$B$60,A31,書類確認!$J$7:$J$60,"再確認")&gt;0,"再確認",IF(COUNTIFS(書類確認!$B$7:$B$60,A31,書類確認!$J$7:$J$60,"更新確認")&gt;0,"更新確認",IF(COUNTIFS(書類確認!$B$7:$B$60,A31,書類確認!$J$7:$J$60,"確認中")&gt;0,"確認中","確認済"))))</f>
        <v/>
      </c>
      <c r="K31" s="8" t="str">
        <f aca="false">IF(A31="","",IFERROR(LOOKUP(2,1/(実績評価!$B$7:$B$50=A31),実績評価!$D$7:$D$50),""))</f>
        <v/>
      </c>
      <c r="L31" s="7"/>
    </row>
    <row r="32" customFormat="false" ht="15" hidden="false" customHeight="false" outlineLevel="0" collapsed="false">
      <c r="A32" s="7"/>
      <c r="B32" s="7"/>
      <c r="C32" s="7"/>
      <c r="D32" s="7"/>
      <c r="E32" s="7"/>
      <c r="F32" s="7"/>
      <c r="G32" s="7"/>
      <c r="H32" s="7"/>
      <c r="I32" s="8" t="str">
        <f aca="false">IF(A32="","",IFERROR(LOOKUP(2,1/(発注履歴!$C$7:$C$60=A32),発注履歴!$D$7:$D$60),""))</f>
        <v/>
      </c>
      <c r="J32" s="9" t="str">
        <f aca="false">IF(A32="","",IF(COUNTIFS(書類確認!$B$7:$B$60,A32,書類確認!$J$7:$J$60,"再確認")&gt;0,"再確認",IF(COUNTIFS(書類確認!$B$7:$B$60,A32,書類確認!$J$7:$J$60,"更新確認")&gt;0,"更新確認",IF(COUNTIFS(書類確認!$B$7:$B$60,A32,書類確認!$J$7:$J$60,"確認中")&gt;0,"確認中","確認済"))))</f>
        <v/>
      </c>
      <c r="K32" s="8" t="str">
        <f aca="false">IF(A32="","",IFERROR(LOOKUP(2,1/(実績評価!$B$7:$B$50=A32),実績評価!$D$7:$D$50),""))</f>
        <v/>
      </c>
      <c r="L32" s="7"/>
    </row>
    <row r="33" customFormat="false" ht="15" hidden="false" customHeight="false" outlineLevel="0" collapsed="false">
      <c r="A33" s="7"/>
      <c r="B33" s="7"/>
      <c r="C33" s="7"/>
      <c r="D33" s="7"/>
      <c r="E33" s="7"/>
      <c r="F33" s="7"/>
      <c r="G33" s="7"/>
      <c r="H33" s="7"/>
      <c r="I33" s="8" t="str">
        <f aca="false">IF(A33="","",IFERROR(LOOKUP(2,1/(発注履歴!$C$7:$C$60=A33),発注履歴!$D$7:$D$60),""))</f>
        <v/>
      </c>
      <c r="J33" s="9" t="str">
        <f aca="false">IF(A33="","",IF(COUNTIFS(書類確認!$B$7:$B$60,A33,書類確認!$J$7:$J$60,"再確認")&gt;0,"再確認",IF(COUNTIFS(書類確認!$B$7:$B$60,A33,書類確認!$J$7:$J$60,"更新確認")&gt;0,"更新確認",IF(COUNTIFS(書類確認!$B$7:$B$60,A33,書類確認!$J$7:$J$60,"確認中")&gt;0,"確認中","確認済"))))</f>
        <v/>
      </c>
      <c r="K33" s="8" t="str">
        <f aca="false">IF(A33="","",IFERROR(LOOKUP(2,1/(実績評価!$B$7:$B$50=A33),実績評価!$D$7:$D$50),""))</f>
        <v/>
      </c>
      <c r="L33" s="7"/>
    </row>
    <row r="34" customFormat="false" ht="15" hidden="false" customHeight="false" outlineLevel="0" collapsed="false">
      <c r="A34" s="7"/>
      <c r="B34" s="7"/>
      <c r="C34" s="7"/>
      <c r="D34" s="7"/>
      <c r="E34" s="7"/>
      <c r="F34" s="7"/>
      <c r="G34" s="7"/>
      <c r="H34" s="7"/>
      <c r="I34" s="8" t="str">
        <f aca="false">IF(A34="","",IFERROR(LOOKUP(2,1/(発注履歴!$C$7:$C$60=A34),発注履歴!$D$7:$D$60),""))</f>
        <v/>
      </c>
      <c r="J34" s="9" t="str">
        <f aca="false">IF(A34="","",IF(COUNTIFS(書類確認!$B$7:$B$60,A34,書類確認!$J$7:$J$60,"再確認")&gt;0,"再確認",IF(COUNTIFS(書類確認!$B$7:$B$60,A34,書類確認!$J$7:$J$60,"更新確認")&gt;0,"更新確認",IF(COUNTIFS(書類確認!$B$7:$B$60,A34,書類確認!$J$7:$J$60,"確認中")&gt;0,"確認中","確認済"))))</f>
        <v/>
      </c>
      <c r="K34" s="8" t="str">
        <f aca="false">IF(A34="","",IFERROR(LOOKUP(2,1/(実績評価!$B$7:$B$50=A34),実績評価!$D$7:$D$50),""))</f>
        <v/>
      </c>
      <c r="L34" s="7"/>
    </row>
    <row r="35" customFormat="false" ht="15" hidden="false" customHeight="false" outlineLevel="0" collapsed="false">
      <c r="A35" s="7"/>
      <c r="B35" s="7"/>
      <c r="C35" s="7"/>
      <c r="D35" s="7"/>
      <c r="E35" s="7"/>
      <c r="F35" s="7"/>
      <c r="G35" s="7"/>
      <c r="H35" s="7"/>
      <c r="I35" s="8" t="str">
        <f aca="false">IF(A35="","",IFERROR(LOOKUP(2,1/(発注履歴!$C$7:$C$60=A35),発注履歴!$D$7:$D$60),""))</f>
        <v/>
      </c>
      <c r="J35" s="9" t="str">
        <f aca="false">IF(A35="","",IF(COUNTIFS(書類確認!$B$7:$B$60,A35,書類確認!$J$7:$J$60,"再確認")&gt;0,"再確認",IF(COUNTIFS(書類確認!$B$7:$B$60,A35,書類確認!$J$7:$J$60,"更新確認")&gt;0,"更新確認",IF(COUNTIFS(書類確認!$B$7:$B$60,A35,書類確認!$J$7:$J$60,"確認中")&gt;0,"確認中","確認済"))))</f>
        <v/>
      </c>
      <c r="K35" s="8" t="str">
        <f aca="false">IF(A35="","",IFERROR(LOOKUP(2,1/(実績評価!$B$7:$B$50=A35),実績評価!$D$7:$D$50),""))</f>
        <v/>
      </c>
      <c r="L35" s="7"/>
    </row>
    <row r="36" customFormat="false" ht="15" hidden="false" customHeight="false" outlineLevel="0" collapsed="false">
      <c r="A36" s="7"/>
      <c r="B36" s="7"/>
      <c r="C36" s="7"/>
      <c r="D36" s="7"/>
      <c r="E36" s="7"/>
      <c r="F36" s="7"/>
      <c r="G36" s="7"/>
      <c r="H36" s="7"/>
      <c r="I36" s="8" t="str">
        <f aca="false">IF(A36="","",IFERROR(LOOKUP(2,1/(発注履歴!$C$7:$C$60=A36),発注履歴!$D$7:$D$60),""))</f>
        <v/>
      </c>
      <c r="J36" s="9" t="str">
        <f aca="false">IF(A36="","",IF(COUNTIFS(書類確認!$B$7:$B$60,A36,書類確認!$J$7:$J$60,"再確認")&gt;0,"再確認",IF(COUNTIFS(書類確認!$B$7:$B$60,A36,書類確認!$J$7:$J$60,"更新確認")&gt;0,"更新確認",IF(COUNTIFS(書類確認!$B$7:$B$60,A36,書類確認!$J$7:$J$60,"確認中")&gt;0,"確認中","確認済"))))</f>
        <v/>
      </c>
      <c r="K36" s="8" t="str">
        <f aca="false">IF(A36="","",IFERROR(LOOKUP(2,1/(実績評価!$B$7:$B$50=A36),実績評価!$D$7:$D$50),""))</f>
        <v/>
      </c>
      <c r="L36" s="7"/>
    </row>
    <row r="37" customFormat="false" ht="15" hidden="false" customHeight="false" outlineLevel="0" collapsed="false">
      <c r="A37" s="4"/>
      <c r="B37" s="4"/>
      <c r="C37" s="4"/>
      <c r="D37" s="4"/>
      <c r="E37" s="4"/>
      <c r="F37" s="4"/>
      <c r="G37" s="4"/>
      <c r="H37" s="4"/>
      <c r="I37" s="4"/>
      <c r="J37" s="4"/>
      <c r="K37" s="4"/>
      <c r="L37" s="4"/>
    </row>
    <row r="38" customFormat="false" ht="15" hidden="false" customHeight="false" outlineLevel="0" collapsed="false">
      <c r="A38" s="4"/>
      <c r="B38" s="4"/>
      <c r="C38" s="4"/>
      <c r="D38" s="4"/>
      <c r="E38" s="4"/>
      <c r="F38" s="4"/>
      <c r="G38" s="4"/>
      <c r="H38" s="4"/>
      <c r="I38" s="4"/>
      <c r="J38" s="4"/>
      <c r="K38" s="4"/>
      <c r="L38" s="4"/>
    </row>
    <row r="39" customFormat="false" ht="15" hidden="false" customHeight="false" outlineLevel="0" collapsed="false">
      <c r="A39" s="4"/>
      <c r="B39" s="4"/>
      <c r="C39" s="4"/>
      <c r="D39" s="4"/>
      <c r="E39" s="4"/>
      <c r="F39" s="4"/>
      <c r="G39" s="4"/>
      <c r="H39" s="4"/>
      <c r="I39" s="4"/>
      <c r="J39" s="4"/>
      <c r="K39" s="4"/>
      <c r="L39" s="4"/>
    </row>
    <row r="40" customFormat="false" ht="15" hidden="false" customHeight="false" outlineLevel="0" collapsed="false">
      <c r="A40" s="4"/>
      <c r="B40" s="4"/>
      <c r="C40" s="4"/>
      <c r="D40" s="4"/>
      <c r="E40" s="4"/>
      <c r="F40" s="4"/>
      <c r="G40" s="4"/>
      <c r="H40" s="4"/>
      <c r="I40" s="4"/>
      <c r="J40" s="4"/>
      <c r="K40" s="4"/>
      <c r="L40" s="4"/>
    </row>
  </sheetData>
  <mergeCells count="4">
    <mergeCell ref="A1:L1"/>
    <mergeCell ref="A2:I2"/>
    <mergeCell ref="J2:L2"/>
    <mergeCell ref="A4:L4"/>
  </mergeCells>
  <conditionalFormatting sqref="J7:J36">
    <cfRule type="containsText" priority="2" operator="containsText" aboveAverage="0" equalAverage="0" bottom="0" percent="0" rank="0" text="再確認" dxfId="0">
      <formula>NOT(ISERROR(SEARCH("再確認",J7)))</formula>
    </cfRule>
    <cfRule type="containsText" priority="3" operator="containsText" aboveAverage="0" equalAverage="0" bottom="0" percent="0" rank="0" text="更新確認" dxfId="1">
      <formula>NOT(ISERROR(SEARCH("更新確認",J7)))</formula>
    </cfRule>
    <cfRule type="containsText" priority="4" operator="containsText" aboveAverage="0" equalAverage="0" bottom="0" percent="0" rank="0" text="確認済" dxfId="2">
      <formula>NOT(ISERROR(SEARCH("確認済",J7)))</formula>
    </cfRule>
    <cfRule type="containsText" priority="5" operator="containsText" aboveAverage="0" equalAverage="0" bottom="0" percent="0" rank="0" text="確認中" dxfId="3">
      <formula>NOT(ISERROR(SEARCH("確認中",J7)))</formula>
    </cfRule>
  </conditionalFormatting>
  <dataValidations count="2">
    <dataValidation allowBlank="false" errorStyle="stop" operator="between" showDropDown="false" showErrorMessage="false" showInputMessage="false" sqref="C7:C36" type="list">
      <formula1>法人,個人事業主,材料店,リース</formula1>
      <formula2>0</formula2>
    </dataValidation>
    <dataValidation allowBlank="false" errorStyle="stop" operator="between" showDropDown="false" showErrorMessage="false" showInputMessage="false" sqref="H7:H36" type="list">
      <formula1>候補,取引中,確認中,休止</formula1>
      <formula2>0</formula2>
    </dataValidation>
  </dataValidations>
  <printOptions headings="false" gridLines="false" gridLinesSet="true" horizontalCentered="true" verticalCentered="false"/>
  <pageMargins left="0.2" right="0.2" top="0.25" bottom="0.2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5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2" min="1" style="0" width="14"/>
    <col collapsed="false" customWidth="true" hidden="false" outlineLevel="0" max="3" min="3" style="0" width="25"/>
    <col collapsed="false" customWidth="true" hidden="false" outlineLevel="0" max="4" min="4" style="0" width="10"/>
    <col collapsed="false" customWidth="true" hidden="false" outlineLevel="0" max="5" min="5" style="0" width="18"/>
    <col collapsed="false" customWidth="true" hidden="false" outlineLevel="0" max="7" min="6" style="0" width="14"/>
    <col collapsed="false" customWidth="true" hidden="false" outlineLevel="0" max="8" min="8" style="0" width="28"/>
    <col collapsed="false" customWidth="true" hidden="false" outlineLevel="0" max="9" min="9" style="0" width="14"/>
    <col collapsed="false" customWidth="true" hidden="false" outlineLevel="0" max="10" min="10" style="0" width="13"/>
  </cols>
  <sheetData>
    <row r="1" customFormat="false" ht="33.75" hidden="false" customHeight="true" outlineLevel="0" collapsed="false">
      <c r="A1" s="1" t="s">
        <v>39</v>
      </c>
      <c r="B1" s="1"/>
      <c r="C1" s="1"/>
      <c r="D1" s="1"/>
      <c r="E1" s="1"/>
      <c r="F1" s="1"/>
      <c r="G1" s="1"/>
      <c r="H1" s="1"/>
      <c r="I1" s="1"/>
      <c r="J1" s="1"/>
    </row>
    <row r="2" customFormat="false" ht="36" hidden="false" customHeight="true" outlineLevel="0" collapsed="false">
      <c r="A2" s="2" t="s">
        <v>40</v>
      </c>
      <c r="B2" s="2"/>
      <c r="C2" s="2"/>
      <c r="D2" s="2"/>
      <c r="E2" s="2"/>
      <c r="F2" s="2"/>
      <c r="G2" s="2"/>
      <c r="H2" s="3"/>
      <c r="I2" s="3"/>
      <c r="J2" s="3"/>
    </row>
    <row r="3" customFormat="false" ht="15" hidden="false" customHeight="false" outlineLevel="0" collapsed="false">
      <c r="A3" s="4"/>
      <c r="B3" s="4"/>
      <c r="C3" s="4"/>
      <c r="D3" s="4"/>
      <c r="E3" s="4"/>
      <c r="F3" s="4"/>
      <c r="G3" s="4"/>
      <c r="H3" s="4"/>
      <c r="I3" s="4"/>
      <c r="J3" s="4"/>
    </row>
    <row r="4" customFormat="false" ht="30" hidden="false" customHeight="true" outlineLevel="0" collapsed="false">
      <c r="A4" s="5" t="s">
        <v>41</v>
      </c>
      <c r="B4" s="5"/>
      <c r="C4" s="5"/>
      <c r="D4" s="5"/>
      <c r="E4" s="5"/>
      <c r="F4" s="5"/>
      <c r="G4" s="5"/>
      <c r="H4" s="5"/>
      <c r="I4" s="5"/>
      <c r="J4" s="5"/>
    </row>
    <row r="5" customFormat="false" ht="15" hidden="false" customHeight="false" outlineLevel="0" collapsed="false">
      <c r="A5" s="4"/>
      <c r="B5" s="4"/>
      <c r="C5" s="4"/>
      <c r="D5" s="4"/>
      <c r="E5" s="4"/>
      <c r="F5" s="4"/>
      <c r="G5" s="4"/>
      <c r="H5" s="4"/>
      <c r="I5" s="4"/>
      <c r="J5" s="4"/>
    </row>
    <row r="6" customFormat="false" ht="30.75" hidden="false" customHeight="true" outlineLevel="0" collapsed="false">
      <c r="A6" s="6" t="s">
        <v>42</v>
      </c>
      <c r="B6" s="6" t="s">
        <v>3</v>
      </c>
      <c r="C6" s="6" t="s">
        <v>43</v>
      </c>
      <c r="D6" s="6" t="s">
        <v>44</v>
      </c>
      <c r="E6" s="6" t="s">
        <v>45</v>
      </c>
      <c r="F6" s="6" t="s">
        <v>46</v>
      </c>
      <c r="G6" s="6" t="s">
        <v>47</v>
      </c>
      <c r="H6" s="6" t="s">
        <v>48</v>
      </c>
      <c r="I6" s="6" t="s">
        <v>49</v>
      </c>
      <c r="J6" s="6" t="s">
        <v>50</v>
      </c>
    </row>
    <row r="7" customFormat="false" ht="15" hidden="false" customHeight="false" outlineLevel="0" collapsed="false">
      <c r="A7" s="7" t="s">
        <v>51</v>
      </c>
      <c r="B7" s="7" t="s">
        <v>15</v>
      </c>
      <c r="C7" s="7" t="s">
        <v>52</v>
      </c>
      <c r="D7" s="7" t="s">
        <v>53</v>
      </c>
      <c r="E7" s="10" t="n">
        <v>28000</v>
      </c>
      <c r="F7" s="11" t="n">
        <v>46113</v>
      </c>
      <c r="G7" s="11"/>
      <c r="H7" s="7" t="s">
        <v>54</v>
      </c>
      <c r="I7" s="11" t="n">
        <v>46106</v>
      </c>
      <c r="J7" s="9" t="str">
        <f aca="true">IF(A7="","",IF(F7="","未確認",IF(G7="","適用中",IF(G7&lt;TODAY(),"終了","確認"))))</f>
        <v>適用中</v>
      </c>
    </row>
    <row r="8" customFormat="false" ht="15" hidden="false" customHeight="false" outlineLevel="0" collapsed="false">
      <c r="A8" s="7" t="s">
        <v>55</v>
      </c>
      <c r="B8" s="7" t="s">
        <v>24</v>
      </c>
      <c r="C8" s="7" t="s">
        <v>56</v>
      </c>
      <c r="D8" s="7" t="s">
        <v>57</v>
      </c>
      <c r="E8" s="10" t="n">
        <v>2300</v>
      </c>
      <c r="F8" s="11" t="n">
        <v>46113</v>
      </c>
      <c r="G8" s="11"/>
      <c r="H8" s="7" t="s">
        <v>58</v>
      </c>
      <c r="I8" s="11" t="n">
        <v>46109</v>
      </c>
      <c r="J8" s="9" t="str">
        <f aca="true">IF(A8="","",IF(F8="","未確認",IF(G8="","適用中",IF(G8&lt;TODAY(),"終了","確認"))))</f>
        <v>適用中</v>
      </c>
    </row>
    <row r="9" customFormat="false" ht="15" hidden="false" customHeight="false" outlineLevel="0" collapsed="false">
      <c r="A9" s="7" t="s">
        <v>59</v>
      </c>
      <c r="B9" s="7" t="s">
        <v>30</v>
      </c>
      <c r="C9" s="7" t="s">
        <v>60</v>
      </c>
      <c r="D9" s="7" t="s">
        <v>53</v>
      </c>
      <c r="E9" s="10" t="n">
        <v>25000</v>
      </c>
      <c r="F9" s="11" t="n">
        <v>46235</v>
      </c>
      <c r="G9" s="11"/>
      <c r="H9" s="7" t="s">
        <v>61</v>
      </c>
      <c r="I9" s="11" t="n">
        <v>46231</v>
      </c>
      <c r="J9" s="9" t="str">
        <f aca="true">IF(A9="","",IF(F9="","未確認",IF(G9="","適用中",IF(G9&lt;TODAY(),"終了","確認"))))</f>
        <v>適用中</v>
      </c>
    </row>
    <row r="10" customFormat="false" ht="15" hidden="false" customHeight="false" outlineLevel="0" collapsed="false">
      <c r="A10" s="7"/>
      <c r="B10" s="7"/>
      <c r="C10" s="7"/>
      <c r="D10" s="7"/>
      <c r="E10" s="10"/>
      <c r="F10" s="11"/>
      <c r="G10" s="11"/>
      <c r="H10" s="7"/>
      <c r="I10" s="11"/>
      <c r="J10" s="9" t="str">
        <f aca="true">IF(A10="","",IF(F10="","未確認",IF(G10="","適用中",IF(G10&lt;TODAY(),"終了","確認"))))</f>
        <v/>
      </c>
    </row>
    <row r="11" customFormat="false" ht="15" hidden="false" customHeight="false" outlineLevel="0" collapsed="false">
      <c r="A11" s="7"/>
      <c r="B11" s="7"/>
      <c r="C11" s="7"/>
      <c r="D11" s="7"/>
      <c r="E11" s="10"/>
      <c r="F11" s="11"/>
      <c r="G11" s="11"/>
      <c r="H11" s="7"/>
      <c r="I11" s="11"/>
      <c r="J11" s="9" t="str">
        <f aca="true">IF(A11="","",IF(F11="","未確認",IF(G11="","適用中",IF(G11&lt;TODAY(),"終了","確認"))))</f>
        <v/>
      </c>
    </row>
    <row r="12" customFormat="false" ht="15" hidden="false" customHeight="false" outlineLevel="0" collapsed="false">
      <c r="A12" s="7"/>
      <c r="B12" s="7"/>
      <c r="C12" s="7"/>
      <c r="D12" s="7"/>
      <c r="E12" s="10"/>
      <c r="F12" s="11"/>
      <c r="G12" s="11"/>
      <c r="H12" s="7"/>
      <c r="I12" s="11"/>
      <c r="J12" s="9" t="str">
        <f aca="true">IF(A12="","",IF(F12="","未確認",IF(G12="","適用中",IF(G12&lt;TODAY(),"終了","確認"))))</f>
        <v/>
      </c>
    </row>
    <row r="13" customFormat="false" ht="15" hidden="false" customHeight="false" outlineLevel="0" collapsed="false">
      <c r="A13" s="7"/>
      <c r="B13" s="7"/>
      <c r="C13" s="7"/>
      <c r="D13" s="7"/>
      <c r="E13" s="10"/>
      <c r="F13" s="11"/>
      <c r="G13" s="11"/>
      <c r="H13" s="7"/>
      <c r="I13" s="11"/>
      <c r="J13" s="9" t="str">
        <f aca="true">IF(A13="","",IF(F13="","未確認",IF(G13="","適用中",IF(G13&lt;TODAY(),"終了","確認"))))</f>
        <v/>
      </c>
    </row>
    <row r="14" customFormat="false" ht="15" hidden="false" customHeight="false" outlineLevel="0" collapsed="false">
      <c r="A14" s="7"/>
      <c r="B14" s="7"/>
      <c r="C14" s="7"/>
      <c r="D14" s="7"/>
      <c r="E14" s="10"/>
      <c r="F14" s="11"/>
      <c r="G14" s="11"/>
      <c r="H14" s="7"/>
      <c r="I14" s="11"/>
      <c r="J14" s="9" t="str">
        <f aca="true">IF(A14="","",IF(F14="","未確認",IF(G14="","適用中",IF(G14&lt;TODAY(),"終了","確認"))))</f>
        <v/>
      </c>
    </row>
    <row r="15" customFormat="false" ht="15" hidden="false" customHeight="false" outlineLevel="0" collapsed="false">
      <c r="A15" s="7"/>
      <c r="B15" s="7"/>
      <c r="C15" s="7"/>
      <c r="D15" s="7"/>
      <c r="E15" s="10"/>
      <c r="F15" s="11"/>
      <c r="G15" s="11"/>
      <c r="H15" s="7"/>
      <c r="I15" s="11"/>
      <c r="J15" s="9" t="str">
        <f aca="true">IF(A15="","",IF(F15="","未確認",IF(G15="","適用中",IF(G15&lt;TODAY(),"終了","確認"))))</f>
        <v/>
      </c>
    </row>
    <row r="16" customFormat="false" ht="15" hidden="false" customHeight="false" outlineLevel="0" collapsed="false">
      <c r="A16" s="7"/>
      <c r="B16" s="7"/>
      <c r="C16" s="7"/>
      <c r="D16" s="7"/>
      <c r="E16" s="10"/>
      <c r="F16" s="11"/>
      <c r="G16" s="11"/>
      <c r="H16" s="7"/>
      <c r="I16" s="11"/>
      <c r="J16" s="9" t="str">
        <f aca="true">IF(A16="","",IF(F16="","未確認",IF(G16="","適用中",IF(G16&lt;TODAY(),"終了","確認"))))</f>
        <v/>
      </c>
    </row>
    <row r="17" customFormat="false" ht="15" hidden="false" customHeight="false" outlineLevel="0" collapsed="false">
      <c r="A17" s="7"/>
      <c r="B17" s="7"/>
      <c r="C17" s="7"/>
      <c r="D17" s="7"/>
      <c r="E17" s="10"/>
      <c r="F17" s="11"/>
      <c r="G17" s="11"/>
      <c r="H17" s="7"/>
      <c r="I17" s="11"/>
      <c r="J17" s="9" t="str">
        <f aca="true">IF(A17="","",IF(F17="","未確認",IF(G17="","適用中",IF(G17&lt;TODAY(),"終了","確認"))))</f>
        <v/>
      </c>
    </row>
    <row r="18" customFormat="false" ht="15" hidden="false" customHeight="false" outlineLevel="0" collapsed="false">
      <c r="A18" s="7"/>
      <c r="B18" s="7"/>
      <c r="C18" s="7"/>
      <c r="D18" s="7"/>
      <c r="E18" s="10"/>
      <c r="F18" s="11"/>
      <c r="G18" s="11"/>
      <c r="H18" s="7"/>
      <c r="I18" s="11"/>
      <c r="J18" s="9" t="str">
        <f aca="true">IF(A18="","",IF(F18="","未確認",IF(G18="","適用中",IF(G18&lt;TODAY(),"終了","確認"))))</f>
        <v/>
      </c>
    </row>
    <row r="19" customFormat="false" ht="15" hidden="false" customHeight="false" outlineLevel="0" collapsed="false">
      <c r="A19" s="7"/>
      <c r="B19" s="7"/>
      <c r="C19" s="7"/>
      <c r="D19" s="7"/>
      <c r="E19" s="10"/>
      <c r="F19" s="11"/>
      <c r="G19" s="11"/>
      <c r="H19" s="7"/>
      <c r="I19" s="11"/>
      <c r="J19" s="9" t="str">
        <f aca="true">IF(A19="","",IF(F19="","未確認",IF(G19="","適用中",IF(G19&lt;TODAY(),"終了","確認"))))</f>
        <v/>
      </c>
    </row>
    <row r="20" customFormat="false" ht="15" hidden="false" customHeight="false" outlineLevel="0" collapsed="false">
      <c r="A20" s="7"/>
      <c r="B20" s="7"/>
      <c r="C20" s="7"/>
      <c r="D20" s="7"/>
      <c r="E20" s="10"/>
      <c r="F20" s="11"/>
      <c r="G20" s="11"/>
      <c r="H20" s="7"/>
      <c r="I20" s="11"/>
      <c r="J20" s="9" t="str">
        <f aca="true">IF(A20="","",IF(F20="","未確認",IF(G20="","適用中",IF(G20&lt;TODAY(),"終了","確認"))))</f>
        <v/>
      </c>
    </row>
    <row r="21" customFormat="false" ht="15" hidden="false" customHeight="false" outlineLevel="0" collapsed="false">
      <c r="A21" s="7"/>
      <c r="B21" s="7"/>
      <c r="C21" s="7"/>
      <c r="D21" s="7"/>
      <c r="E21" s="10"/>
      <c r="F21" s="11"/>
      <c r="G21" s="11"/>
      <c r="H21" s="7"/>
      <c r="I21" s="11"/>
      <c r="J21" s="9" t="str">
        <f aca="true">IF(A21="","",IF(F21="","未確認",IF(G21="","適用中",IF(G21&lt;TODAY(),"終了","確認"))))</f>
        <v/>
      </c>
    </row>
    <row r="22" customFormat="false" ht="15" hidden="false" customHeight="false" outlineLevel="0" collapsed="false">
      <c r="A22" s="7"/>
      <c r="B22" s="7"/>
      <c r="C22" s="7"/>
      <c r="D22" s="7"/>
      <c r="E22" s="10"/>
      <c r="F22" s="11"/>
      <c r="G22" s="11"/>
      <c r="H22" s="7"/>
      <c r="I22" s="11"/>
      <c r="J22" s="9" t="str">
        <f aca="true">IF(A22="","",IF(F22="","未確認",IF(G22="","適用中",IF(G22&lt;TODAY(),"終了","確認"))))</f>
        <v/>
      </c>
    </row>
    <row r="23" customFormat="false" ht="15" hidden="false" customHeight="false" outlineLevel="0" collapsed="false">
      <c r="A23" s="7"/>
      <c r="B23" s="7"/>
      <c r="C23" s="7"/>
      <c r="D23" s="7"/>
      <c r="E23" s="10"/>
      <c r="F23" s="11"/>
      <c r="G23" s="11"/>
      <c r="H23" s="7"/>
      <c r="I23" s="11"/>
      <c r="J23" s="9" t="str">
        <f aca="true">IF(A23="","",IF(F23="","未確認",IF(G23="","適用中",IF(G23&lt;TODAY(),"終了","確認"))))</f>
        <v/>
      </c>
    </row>
    <row r="24" customFormat="false" ht="15" hidden="false" customHeight="false" outlineLevel="0" collapsed="false">
      <c r="A24" s="7"/>
      <c r="B24" s="7"/>
      <c r="C24" s="7"/>
      <c r="D24" s="7"/>
      <c r="E24" s="10"/>
      <c r="F24" s="11"/>
      <c r="G24" s="11"/>
      <c r="H24" s="7"/>
      <c r="I24" s="11"/>
      <c r="J24" s="9" t="str">
        <f aca="true">IF(A24="","",IF(F24="","未確認",IF(G24="","適用中",IF(G24&lt;TODAY(),"終了","確認"))))</f>
        <v/>
      </c>
    </row>
    <row r="25" customFormat="false" ht="15" hidden="false" customHeight="false" outlineLevel="0" collapsed="false">
      <c r="A25" s="7"/>
      <c r="B25" s="7"/>
      <c r="C25" s="7"/>
      <c r="D25" s="7"/>
      <c r="E25" s="10"/>
      <c r="F25" s="11"/>
      <c r="G25" s="11"/>
      <c r="H25" s="7"/>
      <c r="I25" s="11"/>
      <c r="J25" s="9" t="str">
        <f aca="true">IF(A25="","",IF(F25="","未確認",IF(G25="","適用中",IF(G25&lt;TODAY(),"終了","確認"))))</f>
        <v/>
      </c>
    </row>
    <row r="26" customFormat="false" ht="15" hidden="false" customHeight="false" outlineLevel="0" collapsed="false">
      <c r="A26" s="7"/>
      <c r="B26" s="7"/>
      <c r="C26" s="7"/>
      <c r="D26" s="7"/>
      <c r="E26" s="10"/>
      <c r="F26" s="11"/>
      <c r="G26" s="11"/>
      <c r="H26" s="7"/>
      <c r="I26" s="11"/>
      <c r="J26" s="9" t="str">
        <f aca="true">IF(A26="","",IF(F26="","未確認",IF(G26="","適用中",IF(G26&lt;TODAY(),"終了","確認"))))</f>
        <v/>
      </c>
    </row>
    <row r="27" customFormat="false" ht="15" hidden="false" customHeight="false" outlineLevel="0" collapsed="false">
      <c r="A27" s="7"/>
      <c r="B27" s="7"/>
      <c r="C27" s="7"/>
      <c r="D27" s="7"/>
      <c r="E27" s="10"/>
      <c r="F27" s="11"/>
      <c r="G27" s="11"/>
      <c r="H27" s="7"/>
      <c r="I27" s="11"/>
      <c r="J27" s="9" t="str">
        <f aca="true">IF(A27="","",IF(F27="","未確認",IF(G27="","適用中",IF(G27&lt;TODAY(),"終了","確認"))))</f>
        <v/>
      </c>
    </row>
    <row r="28" customFormat="false" ht="15" hidden="false" customHeight="false" outlineLevel="0" collapsed="false">
      <c r="A28" s="7"/>
      <c r="B28" s="7"/>
      <c r="C28" s="7"/>
      <c r="D28" s="7"/>
      <c r="E28" s="10"/>
      <c r="F28" s="11"/>
      <c r="G28" s="11"/>
      <c r="H28" s="7"/>
      <c r="I28" s="11"/>
      <c r="J28" s="9" t="str">
        <f aca="true">IF(A28="","",IF(F28="","未確認",IF(G28="","適用中",IF(G28&lt;TODAY(),"終了","確認"))))</f>
        <v/>
      </c>
    </row>
    <row r="29" customFormat="false" ht="15" hidden="false" customHeight="false" outlineLevel="0" collapsed="false">
      <c r="A29" s="7"/>
      <c r="B29" s="7"/>
      <c r="C29" s="7"/>
      <c r="D29" s="7"/>
      <c r="E29" s="10"/>
      <c r="F29" s="11"/>
      <c r="G29" s="11"/>
      <c r="H29" s="7"/>
      <c r="I29" s="11"/>
      <c r="J29" s="9" t="str">
        <f aca="true">IF(A29="","",IF(F29="","未確認",IF(G29="","適用中",IF(G29&lt;TODAY(),"終了","確認"))))</f>
        <v/>
      </c>
    </row>
    <row r="30" customFormat="false" ht="15" hidden="false" customHeight="false" outlineLevel="0" collapsed="false">
      <c r="A30" s="7"/>
      <c r="B30" s="7"/>
      <c r="C30" s="7"/>
      <c r="D30" s="7"/>
      <c r="E30" s="10"/>
      <c r="F30" s="11"/>
      <c r="G30" s="11"/>
      <c r="H30" s="7"/>
      <c r="I30" s="11"/>
      <c r="J30" s="9" t="str">
        <f aca="true">IF(A30="","",IF(F30="","未確認",IF(G30="","適用中",IF(G30&lt;TODAY(),"終了","確認"))))</f>
        <v/>
      </c>
    </row>
    <row r="31" customFormat="false" ht="15" hidden="false" customHeight="false" outlineLevel="0" collapsed="false">
      <c r="A31" s="7"/>
      <c r="B31" s="7"/>
      <c r="C31" s="7"/>
      <c r="D31" s="7"/>
      <c r="E31" s="10"/>
      <c r="F31" s="11"/>
      <c r="G31" s="11"/>
      <c r="H31" s="7"/>
      <c r="I31" s="11"/>
      <c r="J31" s="9" t="str">
        <f aca="true">IF(A31="","",IF(F31="","未確認",IF(G31="","適用中",IF(G31&lt;TODAY(),"終了","確認"))))</f>
        <v/>
      </c>
    </row>
    <row r="32" customFormat="false" ht="15" hidden="false" customHeight="false" outlineLevel="0" collapsed="false">
      <c r="A32" s="7"/>
      <c r="B32" s="7"/>
      <c r="C32" s="7"/>
      <c r="D32" s="7"/>
      <c r="E32" s="10"/>
      <c r="F32" s="11"/>
      <c r="G32" s="11"/>
      <c r="H32" s="7"/>
      <c r="I32" s="11"/>
      <c r="J32" s="9" t="str">
        <f aca="true">IF(A32="","",IF(F32="","未確認",IF(G32="","適用中",IF(G32&lt;TODAY(),"終了","確認"))))</f>
        <v/>
      </c>
    </row>
    <row r="33" customFormat="false" ht="15" hidden="false" customHeight="false" outlineLevel="0" collapsed="false">
      <c r="A33" s="7"/>
      <c r="B33" s="7"/>
      <c r="C33" s="7"/>
      <c r="D33" s="7"/>
      <c r="E33" s="10"/>
      <c r="F33" s="11"/>
      <c r="G33" s="11"/>
      <c r="H33" s="7"/>
      <c r="I33" s="11"/>
      <c r="J33" s="9" t="str">
        <f aca="true">IF(A33="","",IF(F33="","未確認",IF(G33="","適用中",IF(G33&lt;TODAY(),"終了","確認"))))</f>
        <v/>
      </c>
    </row>
    <row r="34" customFormat="false" ht="15" hidden="false" customHeight="false" outlineLevel="0" collapsed="false">
      <c r="A34" s="7"/>
      <c r="B34" s="7"/>
      <c r="C34" s="7"/>
      <c r="D34" s="7"/>
      <c r="E34" s="10"/>
      <c r="F34" s="11"/>
      <c r="G34" s="11"/>
      <c r="H34" s="7"/>
      <c r="I34" s="11"/>
      <c r="J34" s="9" t="str">
        <f aca="true">IF(A34="","",IF(F34="","未確認",IF(G34="","適用中",IF(G34&lt;TODAY(),"終了","確認"))))</f>
        <v/>
      </c>
    </row>
    <row r="35" customFormat="false" ht="15" hidden="false" customHeight="false" outlineLevel="0" collapsed="false">
      <c r="A35" s="7"/>
      <c r="B35" s="7"/>
      <c r="C35" s="7"/>
      <c r="D35" s="7"/>
      <c r="E35" s="10"/>
      <c r="F35" s="11"/>
      <c r="G35" s="11"/>
      <c r="H35" s="7"/>
      <c r="I35" s="11"/>
      <c r="J35" s="9" t="str">
        <f aca="true">IF(A35="","",IF(F35="","未確認",IF(G35="","適用中",IF(G35&lt;TODAY(),"終了","確認"))))</f>
        <v/>
      </c>
    </row>
    <row r="36" customFormat="false" ht="15" hidden="false" customHeight="false" outlineLevel="0" collapsed="false">
      <c r="A36" s="7"/>
      <c r="B36" s="7"/>
      <c r="C36" s="7"/>
      <c r="D36" s="7"/>
      <c r="E36" s="10"/>
      <c r="F36" s="11"/>
      <c r="G36" s="11"/>
      <c r="H36" s="7"/>
      <c r="I36" s="11"/>
      <c r="J36" s="9" t="str">
        <f aca="true">IF(A36="","",IF(F36="","未確認",IF(G36="","適用中",IF(G36&lt;TODAY(),"終了","確認"))))</f>
        <v/>
      </c>
    </row>
    <row r="37" customFormat="false" ht="15" hidden="false" customHeight="false" outlineLevel="0" collapsed="false">
      <c r="A37" s="7"/>
      <c r="B37" s="7"/>
      <c r="C37" s="7"/>
      <c r="D37" s="7"/>
      <c r="E37" s="10"/>
      <c r="F37" s="11"/>
      <c r="G37" s="11"/>
      <c r="H37" s="7"/>
      <c r="I37" s="11"/>
      <c r="J37" s="9" t="str">
        <f aca="true">IF(A37="","",IF(F37="","未確認",IF(G37="","適用中",IF(G37&lt;TODAY(),"終了","確認"))))</f>
        <v/>
      </c>
    </row>
    <row r="38" customFormat="false" ht="15" hidden="false" customHeight="false" outlineLevel="0" collapsed="false">
      <c r="A38" s="7"/>
      <c r="B38" s="7"/>
      <c r="C38" s="7"/>
      <c r="D38" s="7"/>
      <c r="E38" s="10"/>
      <c r="F38" s="11"/>
      <c r="G38" s="11"/>
      <c r="H38" s="7"/>
      <c r="I38" s="11"/>
      <c r="J38" s="9" t="str">
        <f aca="true">IF(A38="","",IF(F38="","未確認",IF(G38="","適用中",IF(G38&lt;TODAY(),"終了","確認"))))</f>
        <v/>
      </c>
    </row>
    <row r="39" customFormat="false" ht="15" hidden="false" customHeight="false" outlineLevel="0" collapsed="false">
      <c r="A39" s="7"/>
      <c r="B39" s="7"/>
      <c r="C39" s="7"/>
      <c r="D39" s="7"/>
      <c r="E39" s="10"/>
      <c r="F39" s="11"/>
      <c r="G39" s="11"/>
      <c r="H39" s="7"/>
      <c r="I39" s="11"/>
      <c r="J39" s="9" t="str">
        <f aca="true">IF(A39="","",IF(F39="","未確認",IF(G39="","適用中",IF(G39&lt;TODAY(),"終了","確認"))))</f>
        <v/>
      </c>
    </row>
    <row r="40" customFormat="false" ht="15" hidden="false" customHeight="false" outlineLevel="0" collapsed="false">
      <c r="A40" s="7"/>
      <c r="B40" s="7"/>
      <c r="C40" s="7"/>
      <c r="D40" s="7"/>
      <c r="E40" s="10"/>
      <c r="F40" s="11"/>
      <c r="G40" s="11"/>
      <c r="H40" s="7"/>
      <c r="I40" s="11"/>
      <c r="J40" s="9" t="str">
        <f aca="true">IF(A40="","",IF(F40="","未確認",IF(G40="","適用中",IF(G40&lt;TODAY(),"終了","確認"))))</f>
        <v/>
      </c>
    </row>
    <row r="41" customFormat="false" ht="15" hidden="false" customHeight="false" outlineLevel="0" collapsed="false">
      <c r="A41" s="7"/>
      <c r="B41" s="7"/>
      <c r="C41" s="7"/>
      <c r="D41" s="7"/>
      <c r="E41" s="10"/>
      <c r="F41" s="11"/>
      <c r="G41" s="11"/>
      <c r="H41" s="7"/>
      <c r="I41" s="11"/>
      <c r="J41" s="9" t="str">
        <f aca="true">IF(A41="","",IF(F41="","未確認",IF(G41="","適用中",IF(G41&lt;TODAY(),"終了","確認"))))</f>
        <v/>
      </c>
    </row>
    <row r="42" customFormat="false" ht="15" hidden="false" customHeight="false" outlineLevel="0" collapsed="false">
      <c r="A42" s="7"/>
      <c r="B42" s="7"/>
      <c r="C42" s="7"/>
      <c r="D42" s="7"/>
      <c r="E42" s="10"/>
      <c r="F42" s="11"/>
      <c r="G42" s="11"/>
      <c r="H42" s="7"/>
      <c r="I42" s="11"/>
      <c r="J42" s="9" t="str">
        <f aca="true">IF(A42="","",IF(F42="","未確認",IF(G42="","適用中",IF(G42&lt;TODAY(),"終了","確認"))))</f>
        <v/>
      </c>
    </row>
    <row r="43" customFormat="false" ht="15" hidden="false" customHeight="false" outlineLevel="0" collapsed="false">
      <c r="A43" s="7"/>
      <c r="B43" s="7"/>
      <c r="C43" s="7"/>
      <c r="D43" s="7"/>
      <c r="E43" s="10"/>
      <c r="F43" s="11"/>
      <c r="G43" s="11"/>
      <c r="H43" s="7"/>
      <c r="I43" s="11"/>
      <c r="J43" s="9" t="str">
        <f aca="true">IF(A43="","",IF(F43="","未確認",IF(G43="","適用中",IF(G43&lt;TODAY(),"終了","確認"))))</f>
        <v/>
      </c>
    </row>
    <row r="44" customFormat="false" ht="15" hidden="false" customHeight="false" outlineLevel="0" collapsed="false">
      <c r="A44" s="7"/>
      <c r="B44" s="7"/>
      <c r="C44" s="7"/>
      <c r="D44" s="7"/>
      <c r="E44" s="10"/>
      <c r="F44" s="11"/>
      <c r="G44" s="11"/>
      <c r="H44" s="7"/>
      <c r="I44" s="11"/>
      <c r="J44" s="9" t="str">
        <f aca="true">IF(A44="","",IF(F44="","未確認",IF(G44="","適用中",IF(G44&lt;TODAY(),"終了","確認"))))</f>
        <v/>
      </c>
    </row>
    <row r="45" customFormat="false" ht="15" hidden="false" customHeight="false" outlineLevel="0" collapsed="false">
      <c r="A45" s="7"/>
      <c r="B45" s="7"/>
      <c r="C45" s="7"/>
      <c r="D45" s="7"/>
      <c r="E45" s="10"/>
      <c r="F45" s="11"/>
      <c r="G45" s="11"/>
      <c r="H45" s="7"/>
      <c r="I45" s="11"/>
      <c r="J45" s="9" t="str">
        <f aca="true">IF(A45="","",IF(F45="","未確認",IF(G45="","適用中",IF(G45&lt;TODAY(),"終了","確認"))))</f>
        <v/>
      </c>
    </row>
    <row r="46" customFormat="false" ht="15" hidden="false" customHeight="false" outlineLevel="0" collapsed="false">
      <c r="A46" s="7"/>
      <c r="B46" s="7"/>
      <c r="C46" s="7"/>
      <c r="D46" s="7"/>
      <c r="E46" s="10"/>
      <c r="F46" s="11"/>
      <c r="G46" s="11"/>
      <c r="H46" s="7"/>
      <c r="I46" s="11"/>
      <c r="J46" s="9" t="str">
        <f aca="true">IF(A46="","",IF(F46="","未確認",IF(G46="","適用中",IF(G46&lt;TODAY(),"終了","確認"))))</f>
        <v/>
      </c>
    </row>
    <row r="47" customFormat="false" ht="15" hidden="false" customHeight="false" outlineLevel="0" collapsed="false">
      <c r="A47" s="7"/>
      <c r="B47" s="7"/>
      <c r="C47" s="7"/>
      <c r="D47" s="7"/>
      <c r="E47" s="10"/>
      <c r="F47" s="11"/>
      <c r="G47" s="11"/>
      <c r="H47" s="7"/>
      <c r="I47" s="11"/>
      <c r="J47" s="9" t="str">
        <f aca="true">IF(A47="","",IF(F47="","未確認",IF(G47="","適用中",IF(G47&lt;TODAY(),"終了","確認"))))</f>
        <v/>
      </c>
    </row>
    <row r="48" customFormat="false" ht="15" hidden="false" customHeight="false" outlineLevel="0" collapsed="false">
      <c r="A48" s="7"/>
      <c r="B48" s="7"/>
      <c r="C48" s="7"/>
      <c r="D48" s="7"/>
      <c r="E48" s="10"/>
      <c r="F48" s="11"/>
      <c r="G48" s="11"/>
      <c r="H48" s="7"/>
      <c r="I48" s="11"/>
      <c r="J48" s="9" t="str">
        <f aca="true">IF(A48="","",IF(F48="","未確認",IF(G48="","適用中",IF(G48&lt;TODAY(),"終了","確認"))))</f>
        <v/>
      </c>
    </row>
    <row r="49" customFormat="false" ht="15" hidden="false" customHeight="false" outlineLevel="0" collapsed="false">
      <c r="A49" s="7"/>
      <c r="B49" s="7"/>
      <c r="C49" s="7"/>
      <c r="D49" s="7"/>
      <c r="E49" s="10"/>
      <c r="F49" s="11"/>
      <c r="G49" s="11"/>
      <c r="H49" s="7"/>
      <c r="I49" s="11"/>
      <c r="J49" s="9" t="str">
        <f aca="true">IF(A49="","",IF(F49="","未確認",IF(G49="","適用中",IF(G49&lt;TODAY(),"終了","確認"))))</f>
        <v/>
      </c>
    </row>
    <row r="50" customFormat="false" ht="15" hidden="false" customHeight="false" outlineLevel="0" collapsed="false">
      <c r="A50" s="7"/>
      <c r="B50" s="7"/>
      <c r="C50" s="7"/>
      <c r="D50" s="7"/>
      <c r="E50" s="10"/>
      <c r="F50" s="11"/>
      <c r="G50" s="11"/>
      <c r="H50" s="7"/>
      <c r="I50" s="11"/>
      <c r="J50" s="9" t="str">
        <f aca="true">IF(A50="","",IF(F50="","未確認",IF(G50="","適用中",IF(G50&lt;TODAY(),"終了","確認"))))</f>
        <v/>
      </c>
    </row>
    <row r="51" customFormat="false" ht="15" hidden="false" customHeight="false" outlineLevel="0" collapsed="false">
      <c r="A51" s="4"/>
      <c r="B51" s="4"/>
      <c r="C51" s="4"/>
      <c r="D51" s="4"/>
      <c r="E51" s="4"/>
      <c r="F51" s="4"/>
      <c r="G51" s="4"/>
      <c r="H51" s="4"/>
      <c r="I51" s="4"/>
      <c r="J51" s="4"/>
    </row>
    <row r="52" customFormat="false" ht="15" hidden="false" customHeight="false" outlineLevel="0" collapsed="false">
      <c r="A52" s="4"/>
      <c r="B52" s="4"/>
      <c r="C52" s="4"/>
      <c r="D52" s="4"/>
      <c r="E52" s="4"/>
      <c r="F52" s="4"/>
      <c r="G52" s="4"/>
      <c r="H52" s="4"/>
      <c r="I52" s="4"/>
      <c r="J52" s="4"/>
    </row>
    <row r="53" customFormat="false" ht="15" hidden="false" customHeight="false" outlineLevel="0" collapsed="false">
      <c r="A53" s="4"/>
      <c r="B53" s="4"/>
      <c r="C53" s="4"/>
      <c r="D53" s="4"/>
      <c r="E53" s="4"/>
      <c r="F53" s="4"/>
      <c r="G53" s="4"/>
      <c r="H53" s="4"/>
      <c r="I53" s="4"/>
      <c r="J53" s="4"/>
    </row>
    <row r="54" customFormat="false" ht="15" hidden="false" customHeight="false" outlineLevel="0" collapsed="false">
      <c r="A54" s="4"/>
      <c r="B54" s="4"/>
      <c r="C54" s="4"/>
      <c r="D54" s="4"/>
      <c r="E54" s="4"/>
      <c r="F54" s="4"/>
      <c r="G54" s="4"/>
      <c r="H54" s="4"/>
      <c r="I54" s="4"/>
      <c r="J54" s="4"/>
    </row>
  </sheetData>
  <mergeCells count="4">
    <mergeCell ref="A1:J1"/>
    <mergeCell ref="A2:G2"/>
    <mergeCell ref="H2:J2"/>
    <mergeCell ref="A4:J4"/>
  </mergeCells>
  <dataValidations count="1">
    <dataValidation allowBlank="false" errorStyle="stop" operator="between" showDropDown="false" showErrorMessage="false" showInputMessage="false" sqref="D7:D50" type="list">
      <formula1>人工,m,㎡,式,台,回</formula1>
      <formula2>0</formula2>
    </dataValidation>
  </dataValidations>
  <printOptions headings="false" gridLines="false" gridLinesSet="true" horizontalCentered="true" verticalCentered="false"/>
  <pageMargins left="0.2" right="0.2" top="0.25" bottom="0.2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6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3"/>
    <col collapsed="false" customWidth="true" hidden="false" outlineLevel="0" max="2" min="2" style="0" width="12"/>
    <col collapsed="false" customWidth="true" hidden="false" outlineLevel="0" max="4" min="3" style="0" width="14"/>
    <col collapsed="false" customWidth="true" hidden="false" outlineLevel="0" max="5" min="5" style="0" width="28"/>
    <col collapsed="false" customWidth="true" hidden="false" outlineLevel="0" max="8" min="6" style="0" width="16"/>
    <col collapsed="false" customWidth="true" hidden="false" outlineLevel="0" max="9" min="9" style="0" width="15"/>
    <col collapsed="false" customWidth="true" hidden="false" outlineLevel="0" max="10" min="10" style="0" width="28"/>
  </cols>
  <sheetData>
    <row r="1" customFormat="false" ht="33.75" hidden="false" customHeight="true" outlineLevel="0" collapsed="false">
      <c r="A1" s="1" t="s">
        <v>62</v>
      </c>
      <c r="B1" s="1"/>
      <c r="C1" s="1"/>
      <c r="D1" s="1"/>
      <c r="E1" s="1"/>
      <c r="F1" s="1"/>
      <c r="G1" s="1"/>
      <c r="H1" s="1"/>
      <c r="I1" s="1"/>
      <c r="J1" s="1"/>
    </row>
    <row r="2" customFormat="false" ht="36" hidden="false" customHeight="true" outlineLevel="0" collapsed="false">
      <c r="A2" s="2" t="s">
        <v>63</v>
      </c>
      <c r="B2" s="2"/>
      <c r="C2" s="2"/>
      <c r="D2" s="2"/>
      <c r="E2" s="2"/>
      <c r="F2" s="2"/>
      <c r="G2" s="2"/>
      <c r="H2" s="3"/>
      <c r="I2" s="3"/>
      <c r="J2" s="3"/>
    </row>
    <row r="3" customFormat="false" ht="15" hidden="false" customHeight="false" outlineLevel="0" collapsed="false">
      <c r="A3" s="4"/>
      <c r="B3" s="4"/>
      <c r="C3" s="4"/>
      <c r="D3" s="4"/>
      <c r="E3" s="4"/>
      <c r="F3" s="4"/>
      <c r="G3" s="4"/>
      <c r="H3" s="4"/>
      <c r="I3" s="4"/>
      <c r="J3" s="4"/>
    </row>
    <row r="4" customFormat="false" ht="30" hidden="false" customHeight="true" outlineLevel="0" collapsed="false">
      <c r="A4" s="5" t="s">
        <v>64</v>
      </c>
      <c r="B4" s="5"/>
      <c r="C4" s="5"/>
      <c r="D4" s="5"/>
      <c r="E4" s="5"/>
      <c r="F4" s="5"/>
      <c r="G4" s="5"/>
      <c r="H4" s="5"/>
      <c r="I4" s="5"/>
      <c r="J4" s="5"/>
    </row>
    <row r="5" customFormat="false" ht="15" hidden="false" customHeight="false" outlineLevel="0" collapsed="false">
      <c r="A5" s="4"/>
      <c r="B5" s="4"/>
      <c r="C5" s="4"/>
      <c r="D5" s="4"/>
      <c r="E5" s="4"/>
      <c r="F5" s="4"/>
      <c r="G5" s="4"/>
      <c r="H5" s="4"/>
      <c r="I5" s="4"/>
      <c r="J5" s="4"/>
    </row>
    <row r="6" customFormat="false" ht="30.75" hidden="false" customHeight="true" outlineLevel="0" collapsed="false">
      <c r="A6" s="6" t="s">
        <v>65</v>
      </c>
      <c r="B6" s="6" t="s">
        <v>66</v>
      </c>
      <c r="C6" s="6" t="s">
        <v>3</v>
      </c>
      <c r="D6" s="6" t="s">
        <v>67</v>
      </c>
      <c r="E6" s="6" t="s">
        <v>68</v>
      </c>
      <c r="F6" s="6" t="s">
        <v>69</v>
      </c>
      <c r="G6" s="6" t="s">
        <v>70</v>
      </c>
      <c r="H6" s="6" t="s">
        <v>71</v>
      </c>
      <c r="I6" s="6" t="s">
        <v>72</v>
      </c>
      <c r="J6" s="6" t="s">
        <v>73</v>
      </c>
    </row>
    <row r="7" customFormat="false" ht="15" hidden="false" customHeight="false" outlineLevel="0" collapsed="false">
      <c r="A7" s="7" t="s">
        <v>74</v>
      </c>
      <c r="B7" s="7" t="s">
        <v>75</v>
      </c>
      <c r="C7" s="7" t="s">
        <v>15</v>
      </c>
      <c r="D7" s="11" t="n">
        <v>46218</v>
      </c>
      <c r="E7" s="7" t="s">
        <v>76</v>
      </c>
      <c r="F7" s="10" t="n">
        <v>480000</v>
      </c>
      <c r="G7" s="10" t="n">
        <v>480000</v>
      </c>
      <c r="H7" s="10" t="n">
        <v>480000</v>
      </c>
      <c r="I7" s="7" t="s">
        <v>77</v>
      </c>
      <c r="J7" s="7" t="s">
        <v>78</v>
      </c>
    </row>
    <row r="8" customFormat="false" ht="15" hidden="false" customHeight="false" outlineLevel="0" collapsed="false">
      <c r="A8" s="7" t="s">
        <v>79</v>
      </c>
      <c r="B8" s="7" t="s">
        <v>75</v>
      </c>
      <c r="C8" s="7" t="s">
        <v>24</v>
      </c>
      <c r="D8" s="11" t="n">
        <v>46223</v>
      </c>
      <c r="E8" s="7" t="s">
        <v>80</v>
      </c>
      <c r="F8" s="10" t="n">
        <v>620000</v>
      </c>
      <c r="G8" s="10" t="n">
        <v>620000</v>
      </c>
      <c r="H8" s="10" t="n">
        <v>500000</v>
      </c>
      <c r="I8" s="7" t="s">
        <v>81</v>
      </c>
      <c r="J8" s="7" t="s">
        <v>82</v>
      </c>
    </row>
    <row r="9" customFormat="false" ht="15" hidden="false" customHeight="false" outlineLevel="0" collapsed="false">
      <c r="A9" s="7" t="s">
        <v>83</v>
      </c>
      <c r="B9" s="7" t="s">
        <v>84</v>
      </c>
      <c r="C9" s="7" t="s">
        <v>30</v>
      </c>
      <c r="D9" s="11" t="n">
        <v>46244</v>
      </c>
      <c r="E9" s="7" t="s">
        <v>85</v>
      </c>
      <c r="F9" s="10" t="n">
        <v>1150000</v>
      </c>
      <c r="G9" s="10"/>
      <c r="H9" s="10"/>
      <c r="I9" s="7" t="s">
        <v>86</v>
      </c>
      <c r="J9" s="7" t="s">
        <v>87</v>
      </c>
    </row>
    <row r="10" customFormat="false" ht="15" hidden="false" customHeight="false" outlineLevel="0" collapsed="false">
      <c r="A10" s="7"/>
      <c r="B10" s="7"/>
      <c r="C10" s="7"/>
      <c r="D10" s="11"/>
      <c r="E10" s="7"/>
      <c r="F10" s="10"/>
      <c r="G10" s="10"/>
      <c r="H10" s="10"/>
      <c r="I10" s="7"/>
      <c r="J10" s="7"/>
    </row>
    <row r="11" customFormat="false" ht="15" hidden="false" customHeight="false" outlineLevel="0" collapsed="false">
      <c r="A11" s="7"/>
      <c r="B11" s="7"/>
      <c r="C11" s="7"/>
      <c r="D11" s="11"/>
      <c r="E11" s="7"/>
      <c r="F11" s="10"/>
      <c r="G11" s="10"/>
      <c r="H11" s="10"/>
      <c r="I11" s="7"/>
      <c r="J11" s="7"/>
    </row>
    <row r="12" customFormat="false" ht="15" hidden="false" customHeight="false" outlineLevel="0" collapsed="false">
      <c r="A12" s="7"/>
      <c r="B12" s="7"/>
      <c r="C12" s="7"/>
      <c r="D12" s="11"/>
      <c r="E12" s="7"/>
      <c r="F12" s="10"/>
      <c r="G12" s="10"/>
      <c r="H12" s="10"/>
      <c r="I12" s="7"/>
      <c r="J12" s="7"/>
    </row>
    <row r="13" customFormat="false" ht="15" hidden="false" customHeight="false" outlineLevel="0" collapsed="false">
      <c r="A13" s="7"/>
      <c r="B13" s="7"/>
      <c r="C13" s="7"/>
      <c r="D13" s="11"/>
      <c r="E13" s="7"/>
      <c r="F13" s="10"/>
      <c r="G13" s="10"/>
      <c r="H13" s="10"/>
      <c r="I13" s="7"/>
      <c r="J13" s="7"/>
    </row>
    <row r="14" customFormat="false" ht="15" hidden="false" customHeight="false" outlineLevel="0" collapsed="false">
      <c r="A14" s="7"/>
      <c r="B14" s="7"/>
      <c r="C14" s="7"/>
      <c r="D14" s="11"/>
      <c r="E14" s="7"/>
      <c r="F14" s="10"/>
      <c r="G14" s="10"/>
      <c r="H14" s="10"/>
      <c r="I14" s="7"/>
      <c r="J14" s="7"/>
    </row>
    <row r="15" customFormat="false" ht="15" hidden="false" customHeight="false" outlineLevel="0" collapsed="false">
      <c r="A15" s="7"/>
      <c r="B15" s="7"/>
      <c r="C15" s="7"/>
      <c r="D15" s="11"/>
      <c r="E15" s="7"/>
      <c r="F15" s="10"/>
      <c r="G15" s="10"/>
      <c r="H15" s="10"/>
      <c r="I15" s="7"/>
      <c r="J15" s="7"/>
    </row>
    <row r="16" customFormat="false" ht="15" hidden="false" customHeight="false" outlineLevel="0" collapsed="false">
      <c r="A16" s="7"/>
      <c r="B16" s="7"/>
      <c r="C16" s="7"/>
      <c r="D16" s="11"/>
      <c r="E16" s="7"/>
      <c r="F16" s="10"/>
      <c r="G16" s="10"/>
      <c r="H16" s="10"/>
      <c r="I16" s="7"/>
      <c r="J16" s="7"/>
    </row>
    <row r="17" customFormat="false" ht="15" hidden="false" customHeight="false" outlineLevel="0" collapsed="false">
      <c r="A17" s="7"/>
      <c r="B17" s="7"/>
      <c r="C17" s="7"/>
      <c r="D17" s="11"/>
      <c r="E17" s="7"/>
      <c r="F17" s="10"/>
      <c r="G17" s="10"/>
      <c r="H17" s="10"/>
      <c r="I17" s="7"/>
      <c r="J17" s="7"/>
    </row>
    <row r="18" customFormat="false" ht="15" hidden="false" customHeight="false" outlineLevel="0" collapsed="false">
      <c r="A18" s="7"/>
      <c r="B18" s="7"/>
      <c r="C18" s="7"/>
      <c r="D18" s="11"/>
      <c r="E18" s="7"/>
      <c r="F18" s="10"/>
      <c r="G18" s="10"/>
      <c r="H18" s="10"/>
      <c r="I18" s="7"/>
      <c r="J18" s="7"/>
    </row>
    <row r="19" customFormat="false" ht="15" hidden="false" customHeight="false" outlineLevel="0" collapsed="false">
      <c r="A19" s="7"/>
      <c r="B19" s="7"/>
      <c r="C19" s="7"/>
      <c r="D19" s="11"/>
      <c r="E19" s="7"/>
      <c r="F19" s="10"/>
      <c r="G19" s="10"/>
      <c r="H19" s="10"/>
      <c r="I19" s="7"/>
      <c r="J19" s="7"/>
    </row>
    <row r="20" customFormat="false" ht="15" hidden="false" customHeight="false" outlineLevel="0" collapsed="false">
      <c r="A20" s="7"/>
      <c r="B20" s="7"/>
      <c r="C20" s="7"/>
      <c r="D20" s="11"/>
      <c r="E20" s="7"/>
      <c r="F20" s="10"/>
      <c r="G20" s="10"/>
      <c r="H20" s="10"/>
      <c r="I20" s="7"/>
      <c r="J20" s="7"/>
    </row>
    <row r="21" customFormat="false" ht="15" hidden="false" customHeight="false" outlineLevel="0" collapsed="false">
      <c r="A21" s="7"/>
      <c r="B21" s="7"/>
      <c r="C21" s="7"/>
      <c r="D21" s="11"/>
      <c r="E21" s="7"/>
      <c r="F21" s="10"/>
      <c r="G21" s="10"/>
      <c r="H21" s="10"/>
      <c r="I21" s="7"/>
      <c r="J21" s="7"/>
    </row>
    <row r="22" customFormat="false" ht="15" hidden="false" customHeight="false" outlineLevel="0" collapsed="false">
      <c r="A22" s="7"/>
      <c r="B22" s="7"/>
      <c r="C22" s="7"/>
      <c r="D22" s="11"/>
      <c r="E22" s="7"/>
      <c r="F22" s="10"/>
      <c r="G22" s="10"/>
      <c r="H22" s="10"/>
      <c r="I22" s="7"/>
      <c r="J22" s="7"/>
    </row>
    <row r="23" customFormat="false" ht="15" hidden="false" customHeight="false" outlineLevel="0" collapsed="false">
      <c r="A23" s="7"/>
      <c r="B23" s="7"/>
      <c r="C23" s="7"/>
      <c r="D23" s="11"/>
      <c r="E23" s="7"/>
      <c r="F23" s="10"/>
      <c r="G23" s="10"/>
      <c r="H23" s="10"/>
      <c r="I23" s="7"/>
      <c r="J23" s="7"/>
    </row>
    <row r="24" customFormat="false" ht="15" hidden="false" customHeight="false" outlineLevel="0" collapsed="false">
      <c r="A24" s="7"/>
      <c r="B24" s="7"/>
      <c r="C24" s="7"/>
      <c r="D24" s="11"/>
      <c r="E24" s="7"/>
      <c r="F24" s="10"/>
      <c r="G24" s="10"/>
      <c r="H24" s="10"/>
      <c r="I24" s="7"/>
      <c r="J24" s="7"/>
    </row>
    <row r="25" customFormat="false" ht="15" hidden="false" customHeight="false" outlineLevel="0" collapsed="false">
      <c r="A25" s="7"/>
      <c r="B25" s="7"/>
      <c r="C25" s="7"/>
      <c r="D25" s="11"/>
      <c r="E25" s="7"/>
      <c r="F25" s="10"/>
      <c r="G25" s="10"/>
      <c r="H25" s="10"/>
      <c r="I25" s="7"/>
      <c r="J25" s="7"/>
    </row>
    <row r="26" customFormat="false" ht="15" hidden="false" customHeight="false" outlineLevel="0" collapsed="false">
      <c r="A26" s="7"/>
      <c r="B26" s="7"/>
      <c r="C26" s="7"/>
      <c r="D26" s="11"/>
      <c r="E26" s="7"/>
      <c r="F26" s="10"/>
      <c r="G26" s="10"/>
      <c r="H26" s="10"/>
      <c r="I26" s="7"/>
      <c r="J26" s="7"/>
    </row>
    <row r="27" customFormat="false" ht="15" hidden="false" customHeight="false" outlineLevel="0" collapsed="false">
      <c r="A27" s="7"/>
      <c r="B27" s="7"/>
      <c r="C27" s="7"/>
      <c r="D27" s="11"/>
      <c r="E27" s="7"/>
      <c r="F27" s="10"/>
      <c r="G27" s="10"/>
      <c r="H27" s="10"/>
      <c r="I27" s="7"/>
      <c r="J27" s="7"/>
    </row>
    <row r="28" customFormat="false" ht="15" hidden="false" customHeight="false" outlineLevel="0" collapsed="false">
      <c r="A28" s="7"/>
      <c r="B28" s="7"/>
      <c r="C28" s="7"/>
      <c r="D28" s="11"/>
      <c r="E28" s="7"/>
      <c r="F28" s="10"/>
      <c r="G28" s="10"/>
      <c r="H28" s="10"/>
      <c r="I28" s="7"/>
      <c r="J28" s="7"/>
    </row>
    <row r="29" customFormat="false" ht="15" hidden="false" customHeight="false" outlineLevel="0" collapsed="false">
      <c r="A29" s="7"/>
      <c r="B29" s="7"/>
      <c r="C29" s="7"/>
      <c r="D29" s="11"/>
      <c r="E29" s="7"/>
      <c r="F29" s="10"/>
      <c r="G29" s="10"/>
      <c r="H29" s="10"/>
      <c r="I29" s="7"/>
      <c r="J29" s="7"/>
    </row>
    <row r="30" customFormat="false" ht="15" hidden="false" customHeight="false" outlineLevel="0" collapsed="false">
      <c r="A30" s="7"/>
      <c r="B30" s="7"/>
      <c r="C30" s="7"/>
      <c r="D30" s="11"/>
      <c r="E30" s="7"/>
      <c r="F30" s="10"/>
      <c r="G30" s="10"/>
      <c r="H30" s="10"/>
      <c r="I30" s="7"/>
      <c r="J30" s="7"/>
    </row>
    <row r="31" customFormat="false" ht="15" hidden="false" customHeight="false" outlineLevel="0" collapsed="false">
      <c r="A31" s="7"/>
      <c r="B31" s="7"/>
      <c r="C31" s="7"/>
      <c r="D31" s="11"/>
      <c r="E31" s="7"/>
      <c r="F31" s="10"/>
      <c r="G31" s="10"/>
      <c r="H31" s="10"/>
      <c r="I31" s="7"/>
      <c r="J31" s="7"/>
    </row>
    <row r="32" customFormat="false" ht="15" hidden="false" customHeight="false" outlineLevel="0" collapsed="false">
      <c r="A32" s="7"/>
      <c r="B32" s="7"/>
      <c r="C32" s="7"/>
      <c r="D32" s="11"/>
      <c r="E32" s="7"/>
      <c r="F32" s="10"/>
      <c r="G32" s="10"/>
      <c r="H32" s="10"/>
      <c r="I32" s="7"/>
      <c r="J32" s="7"/>
    </row>
    <row r="33" customFormat="false" ht="15" hidden="false" customHeight="false" outlineLevel="0" collapsed="false">
      <c r="A33" s="7"/>
      <c r="B33" s="7"/>
      <c r="C33" s="7"/>
      <c r="D33" s="11"/>
      <c r="E33" s="7"/>
      <c r="F33" s="10"/>
      <c r="G33" s="10"/>
      <c r="H33" s="10"/>
      <c r="I33" s="7"/>
      <c r="J33" s="7"/>
    </row>
    <row r="34" customFormat="false" ht="15" hidden="false" customHeight="false" outlineLevel="0" collapsed="false">
      <c r="A34" s="7"/>
      <c r="B34" s="7"/>
      <c r="C34" s="7"/>
      <c r="D34" s="11"/>
      <c r="E34" s="7"/>
      <c r="F34" s="10"/>
      <c r="G34" s="10"/>
      <c r="H34" s="10"/>
      <c r="I34" s="7"/>
      <c r="J34" s="7"/>
    </row>
    <row r="35" customFormat="false" ht="15" hidden="false" customHeight="false" outlineLevel="0" collapsed="false">
      <c r="A35" s="7"/>
      <c r="B35" s="7"/>
      <c r="C35" s="7"/>
      <c r="D35" s="11"/>
      <c r="E35" s="7"/>
      <c r="F35" s="10"/>
      <c r="G35" s="10"/>
      <c r="H35" s="10"/>
      <c r="I35" s="7"/>
      <c r="J35" s="7"/>
    </row>
    <row r="36" customFormat="false" ht="15" hidden="false" customHeight="false" outlineLevel="0" collapsed="false">
      <c r="A36" s="7"/>
      <c r="B36" s="7"/>
      <c r="C36" s="7"/>
      <c r="D36" s="11"/>
      <c r="E36" s="7"/>
      <c r="F36" s="10"/>
      <c r="G36" s="10"/>
      <c r="H36" s="10"/>
      <c r="I36" s="7"/>
      <c r="J36" s="7"/>
    </row>
    <row r="37" customFormat="false" ht="15" hidden="false" customHeight="false" outlineLevel="0" collapsed="false">
      <c r="A37" s="7"/>
      <c r="B37" s="7"/>
      <c r="C37" s="7"/>
      <c r="D37" s="11"/>
      <c r="E37" s="7"/>
      <c r="F37" s="10"/>
      <c r="G37" s="10"/>
      <c r="H37" s="10"/>
      <c r="I37" s="7"/>
      <c r="J37" s="7"/>
    </row>
    <row r="38" customFormat="false" ht="15" hidden="false" customHeight="false" outlineLevel="0" collapsed="false">
      <c r="A38" s="7"/>
      <c r="B38" s="7"/>
      <c r="C38" s="7"/>
      <c r="D38" s="11"/>
      <c r="E38" s="7"/>
      <c r="F38" s="10"/>
      <c r="G38" s="10"/>
      <c r="H38" s="10"/>
      <c r="I38" s="7"/>
      <c r="J38" s="7"/>
    </row>
    <row r="39" customFormat="false" ht="15" hidden="false" customHeight="false" outlineLevel="0" collapsed="false">
      <c r="A39" s="7"/>
      <c r="B39" s="7"/>
      <c r="C39" s="7"/>
      <c r="D39" s="11"/>
      <c r="E39" s="7"/>
      <c r="F39" s="10"/>
      <c r="G39" s="10"/>
      <c r="H39" s="10"/>
      <c r="I39" s="7"/>
      <c r="J39" s="7"/>
    </row>
    <row r="40" customFormat="false" ht="15" hidden="false" customHeight="false" outlineLevel="0" collapsed="false">
      <c r="A40" s="7"/>
      <c r="B40" s="7"/>
      <c r="C40" s="7"/>
      <c r="D40" s="11"/>
      <c r="E40" s="7"/>
      <c r="F40" s="10"/>
      <c r="G40" s="10"/>
      <c r="H40" s="10"/>
      <c r="I40" s="7"/>
      <c r="J40" s="7"/>
    </row>
    <row r="41" customFormat="false" ht="15" hidden="false" customHeight="false" outlineLevel="0" collapsed="false">
      <c r="A41" s="7"/>
      <c r="B41" s="7"/>
      <c r="C41" s="7"/>
      <c r="D41" s="11"/>
      <c r="E41" s="7"/>
      <c r="F41" s="10"/>
      <c r="G41" s="10"/>
      <c r="H41" s="10"/>
      <c r="I41" s="7"/>
      <c r="J41" s="7"/>
    </row>
    <row r="42" customFormat="false" ht="15" hidden="false" customHeight="false" outlineLevel="0" collapsed="false">
      <c r="A42" s="7"/>
      <c r="B42" s="7"/>
      <c r="C42" s="7"/>
      <c r="D42" s="11"/>
      <c r="E42" s="7"/>
      <c r="F42" s="10"/>
      <c r="G42" s="10"/>
      <c r="H42" s="10"/>
      <c r="I42" s="7"/>
      <c r="J42" s="7"/>
    </row>
    <row r="43" customFormat="false" ht="15" hidden="false" customHeight="false" outlineLevel="0" collapsed="false">
      <c r="A43" s="7"/>
      <c r="B43" s="7"/>
      <c r="C43" s="7"/>
      <c r="D43" s="11"/>
      <c r="E43" s="7"/>
      <c r="F43" s="10"/>
      <c r="G43" s="10"/>
      <c r="H43" s="10"/>
      <c r="I43" s="7"/>
      <c r="J43" s="7"/>
    </row>
    <row r="44" customFormat="false" ht="15" hidden="false" customHeight="false" outlineLevel="0" collapsed="false">
      <c r="A44" s="7"/>
      <c r="B44" s="7"/>
      <c r="C44" s="7"/>
      <c r="D44" s="11"/>
      <c r="E44" s="7"/>
      <c r="F44" s="10"/>
      <c r="G44" s="10"/>
      <c r="H44" s="10"/>
      <c r="I44" s="7"/>
      <c r="J44" s="7"/>
    </row>
    <row r="45" customFormat="false" ht="15" hidden="false" customHeight="false" outlineLevel="0" collapsed="false">
      <c r="A45" s="7"/>
      <c r="B45" s="7"/>
      <c r="C45" s="7"/>
      <c r="D45" s="11"/>
      <c r="E45" s="7"/>
      <c r="F45" s="10"/>
      <c r="G45" s="10"/>
      <c r="H45" s="10"/>
      <c r="I45" s="7"/>
      <c r="J45" s="7"/>
    </row>
    <row r="46" customFormat="false" ht="15" hidden="false" customHeight="false" outlineLevel="0" collapsed="false">
      <c r="A46" s="7"/>
      <c r="B46" s="7"/>
      <c r="C46" s="7"/>
      <c r="D46" s="11"/>
      <c r="E46" s="7"/>
      <c r="F46" s="10"/>
      <c r="G46" s="10"/>
      <c r="H46" s="10"/>
      <c r="I46" s="7"/>
      <c r="J46" s="7"/>
    </row>
    <row r="47" customFormat="false" ht="15" hidden="false" customHeight="false" outlineLevel="0" collapsed="false">
      <c r="A47" s="7"/>
      <c r="B47" s="7"/>
      <c r="C47" s="7"/>
      <c r="D47" s="11"/>
      <c r="E47" s="7"/>
      <c r="F47" s="10"/>
      <c r="G47" s="10"/>
      <c r="H47" s="10"/>
      <c r="I47" s="7"/>
      <c r="J47" s="7"/>
    </row>
    <row r="48" customFormat="false" ht="15" hidden="false" customHeight="false" outlineLevel="0" collapsed="false">
      <c r="A48" s="7"/>
      <c r="B48" s="7"/>
      <c r="C48" s="7"/>
      <c r="D48" s="11"/>
      <c r="E48" s="7"/>
      <c r="F48" s="10"/>
      <c r="G48" s="10"/>
      <c r="H48" s="10"/>
      <c r="I48" s="7"/>
      <c r="J48" s="7"/>
    </row>
    <row r="49" customFormat="false" ht="15" hidden="false" customHeight="false" outlineLevel="0" collapsed="false">
      <c r="A49" s="7"/>
      <c r="B49" s="7"/>
      <c r="C49" s="7"/>
      <c r="D49" s="11"/>
      <c r="E49" s="7"/>
      <c r="F49" s="10"/>
      <c r="G49" s="10"/>
      <c r="H49" s="10"/>
      <c r="I49" s="7"/>
      <c r="J49" s="7"/>
    </row>
    <row r="50" customFormat="false" ht="15" hidden="false" customHeight="false" outlineLevel="0" collapsed="false">
      <c r="A50" s="7"/>
      <c r="B50" s="7"/>
      <c r="C50" s="7"/>
      <c r="D50" s="11"/>
      <c r="E50" s="7"/>
      <c r="F50" s="10"/>
      <c r="G50" s="10"/>
      <c r="H50" s="10"/>
      <c r="I50" s="7"/>
      <c r="J50" s="7"/>
    </row>
    <row r="51" customFormat="false" ht="15" hidden="false" customHeight="false" outlineLevel="0" collapsed="false">
      <c r="A51" s="7"/>
      <c r="B51" s="7"/>
      <c r="C51" s="7"/>
      <c r="D51" s="11"/>
      <c r="E51" s="7"/>
      <c r="F51" s="10"/>
      <c r="G51" s="10"/>
      <c r="H51" s="10"/>
      <c r="I51" s="7"/>
      <c r="J51" s="7"/>
    </row>
    <row r="52" customFormat="false" ht="15" hidden="false" customHeight="false" outlineLevel="0" collapsed="false">
      <c r="A52" s="7"/>
      <c r="B52" s="7"/>
      <c r="C52" s="7"/>
      <c r="D52" s="11"/>
      <c r="E52" s="7"/>
      <c r="F52" s="10"/>
      <c r="G52" s="10"/>
      <c r="H52" s="10"/>
      <c r="I52" s="7"/>
      <c r="J52" s="7"/>
    </row>
    <row r="53" customFormat="false" ht="15" hidden="false" customHeight="false" outlineLevel="0" collapsed="false">
      <c r="A53" s="7"/>
      <c r="B53" s="7"/>
      <c r="C53" s="7"/>
      <c r="D53" s="11"/>
      <c r="E53" s="7"/>
      <c r="F53" s="10"/>
      <c r="G53" s="10"/>
      <c r="H53" s="10"/>
      <c r="I53" s="7"/>
      <c r="J53" s="7"/>
    </row>
    <row r="54" customFormat="false" ht="15" hidden="false" customHeight="false" outlineLevel="0" collapsed="false">
      <c r="A54" s="7"/>
      <c r="B54" s="7"/>
      <c r="C54" s="7"/>
      <c r="D54" s="11"/>
      <c r="E54" s="7"/>
      <c r="F54" s="10"/>
      <c r="G54" s="10"/>
      <c r="H54" s="10"/>
      <c r="I54" s="7"/>
      <c r="J54" s="7"/>
    </row>
    <row r="55" customFormat="false" ht="15" hidden="false" customHeight="false" outlineLevel="0" collapsed="false">
      <c r="A55" s="7"/>
      <c r="B55" s="7"/>
      <c r="C55" s="7"/>
      <c r="D55" s="11"/>
      <c r="E55" s="7"/>
      <c r="F55" s="10"/>
      <c r="G55" s="10"/>
      <c r="H55" s="10"/>
      <c r="I55" s="7"/>
      <c r="J55" s="7"/>
    </row>
    <row r="56" customFormat="false" ht="15" hidden="false" customHeight="false" outlineLevel="0" collapsed="false">
      <c r="A56" s="7"/>
      <c r="B56" s="7"/>
      <c r="C56" s="7"/>
      <c r="D56" s="11"/>
      <c r="E56" s="7"/>
      <c r="F56" s="10"/>
      <c r="G56" s="10"/>
      <c r="H56" s="10"/>
      <c r="I56" s="7"/>
      <c r="J56" s="7"/>
    </row>
    <row r="57" customFormat="false" ht="15" hidden="false" customHeight="false" outlineLevel="0" collapsed="false">
      <c r="A57" s="7"/>
      <c r="B57" s="7"/>
      <c r="C57" s="7"/>
      <c r="D57" s="11"/>
      <c r="E57" s="7"/>
      <c r="F57" s="10"/>
      <c r="G57" s="10"/>
      <c r="H57" s="10"/>
      <c r="I57" s="7"/>
      <c r="J57" s="7"/>
    </row>
    <row r="58" customFormat="false" ht="15" hidden="false" customHeight="false" outlineLevel="0" collapsed="false">
      <c r="A58" s="7"/>
      <c r="B58" s="7"/>
      <c r="C58" s="7"/>
      <c r="D58" s="11"/>
      <c r="E58" s="7"/>
      <c r="F58" s="10"/>
      <c r="G58" s="10"/>
      <c r="H58" s="10"/>
      <c r="I58" s="7"/>
      <c r="J58" s="7"/>
    </row>
    <row r="59" customFormat="false" ht="15" hidden="false" customHeight="false" outlineLevel="0" collapsed="false">
      <c r="A59" s="7"/>
      <c r="B59" s="7"/>
      <c r="C59" s="7"/>
      <c r="D59" s="11"/>
      <c r="E59" s="7"/>
      <c r="F59" s="10"/>
      <c r="G59" s="10"/>
      <c r="H59" s="10"/>
      <c r="I59" s="7"/>
      <c r="J59" s="7"/>
    </row>
    <row r="60" customFormat="false" ht="15" hidden="false" customHeight="false" outlineLevel="0" collapsed="false">
      <c r="A60" s="7"/>
      <c r="B60" s="7"/>
      <c r="C60" s="7"/>
      <c r="D60" s="11"/>
      <c r="E60" s="7"/>
      <c r="F60" s="10"/>
      <c r="G60" s="10"/>
      <c r="H60" s="10"/>
      <c r="I60" s="7"/>
      <c r="J60" s="7"/>
    </row>
    <row r="61" customFormat="false" ht="15" hidden="false" customHeight="false" outlineLevel="0" collapsed="false">
      <c r="A61" s="4"/>
      <c r="B61" s="4"/>
      <c r="C61" s="4"/>
      <c r="D61" s="4"/>
      <c r="E61" s="4"/>
      <c r="F61" s="4"/>
      <c r="G61" s="4"/>
      <c r="H61" s="4"/>
      <c r="I61" s="4"/>
      <c r="J61" s="4"/>
    </row>
    <row r="62" customFormat="false" ht="15" hidden="false" customHeight="false" outlineLevel="0" collapsed="false">
      <c r="A62" s="4"/>
      <c r="B62" s="4"/>
      <c r="C62" s="4"/>
      <c r="D62" s="4"/>
      <c r="E62" s="4"/>
      <c r="F62" s="4"/>
      <c r="G62" s="4"/>
      <c r="H62" s="4"/>
      <c r="I62" s="4"/>
      <c r="J62" s="4"/>
    </row>
    <row r="63" customFormat="false" ht="15" hidden="false" customHeight="false" outlineLevel="0" collapsed="false">
      <c r="A63" s="4"/>
      <c r="B63" s="4"/>
      <c r="C63" s="4"/>
      <c r="D63" s="4"/>
      <c r="E63" s="4"/>
      <c r="F63" s="4"/>
      <c r="G63" s="4"/>
      <c r="H63" s="4"/>
      <c r="I63" s="4"/>
      <c r="J63" s="4"/>
    </row>
    <row r="64" customFormat="false" ht="15" hidden="false" customHeight="false" outlineLevel="0" collapsed="false">
      <c r="A64" s="4"/>
      <c r="B64" s="4"/>
      <c r="C64" s="4"/>
      <c r="D64" s="4"/>
      <c r="E64" s="4"/>
      <c r="F64" s="4"/>
      <c r="G64" s="4"/>
      <c r="H64" s="4"/>
      <c r="I64" s="4"/>
      <c r="J64" s="4"/>
    </row>
  </sheetData>
  <mergeCells count="4">
    <mergeCell ref="A1:J1"/>
    <mergeCell ref="A2:G2"/>
    <mergeCell ref="H2:J2"/>
    <mergeCell ref="A4:J4"/>
  </mergeCells>
  <dataValidations count="1">
    <dataValidation allowBlank="false" errorStyle="stop" operator="between" showDropDown="false" showErrorMessage="false" showInputMessage="false" sqref="I7:I60" type="list">
      <formula1>見積中,発注済,完了確認中,完了,保留</formula1>
      <formula2>0</formula2>
    </dataValidation>
  </dataValidations>
  <printOptions headings="false" gridLines="false" gridLinesSet="true" horizontalCentered="true" verticalCentered="false"/>
  <pageMargins left="0.2" right="0.2" top="0.25" bottom="0.2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6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3" min="1" style="0" width="14"/>
    <col collapsed="false" customWidth="true" hidden="false" outlineLevel="0" max="4" min="4" style="0" width="27"/>
    <col collapsed="false" customWidth="true" hidden="false" outlineLevel="0" max="5" min="5" style="0" width="18"/>
    <col collapsed="false" customWidth="true" hidden="false" outlineLevel="0" max="7" min="6" style="0" width="14"/>
    <col collapsed="false" customWidth="true" hidden="false" outlineLevel="0" max="8" min="8" style="0" width="32"/>
    <col collapsed="false" customWidth="true" hidden="false" outlineLevel="0" max="9" min="9" style="0" width="13"/>
    <col collapsed="false" customWidth="true" hidden="false" outlineLevel="0" max="10" min="10" style="0" width="17"/>
    <col collapsed="false" customWidth="true" hidden="false" outlineLevel="0" max="11" min="11" style="0" width="28"/>
  </cols>
  <sheetData>
    <row r="1" customFormat="false" ht="33.75" hidden="false" customHeight="true" outlineLevel="0" collapsed="false">
      <c r="A1" s="1" t="s">
        <v>88</v>
      </c>
      <c r="B1" s="1"/>
      <c r="C1" s="1"/>
      <c r="D1" s="1"/>
      <c r="E1" s="1"/>
      <c r="F1" s="1"/>
      <c r="G1" s="1"/>
      <c r="H1" s="1"/>
      <c r="I1" s="1"/>
      <c r="J1" s="1"/>
      <c r="K1" s="1"/>
    </row>
    <row r="2" customFormat="false" ht="36" hidden="false" customHeight="true" outlineLevel="0" collapsed="false">
      <c r="A2" s="2" t="s">
        <v>89</v>
      </c>
      <c r="B2" s="2"/>
      <c r="C2" s="2"/>
      <c r="D2" s="2"/>
      <c r="E2" s="2"/>
      <c r="F2" s="2"/>
      <c r="G2" s="2"/>
      <c r="H2" s="2"/>
      <c r="I2" s="3"/>
      <c r="J2" s="3"/>
      <c r="K2" s="3"/>
    </row>
    <row r="3" customFormat="false" ht="15" hidden="false" customHeight="false" outlineLevel="0" collapsed="false">
      <c r="A3" s="4"/>
      <c r="B3" s="4"/>
      <c r="C3" s="4"/>
      <c r="D3" s="4"/>
      <c r="E3" s="4"/>
      <c r="F3" s="4"/>
      <c r="G3" s="4"/>
      <c r="H3" s="4"/>
      <c r="I3" s="4"/>
      <c r="J3" s="4"/>
      <c r="K3" s="4"/>
    </row>
    <row r="4" customFormat="false" ht="30" hidden="false" customHeight="true" outlineLevel="0" collapsed="false">
      <c r="A4" s="5" t="s">
        <v>90</v>
      </c>
      <c r="B4" s="5"/>
      <c r="C4" s="5"/>
      <c r="D4" s="5"/>
      <c r="E4" s="5"/>
      <c r="F4" s="5"/>
      <c r="G4" s="5"/>
      <c r="H4" s="5"/>
      <c r="I4" s="5"/>
      <c r="J4" s="5"/>
      <c r="K4" s="5"/>
    </row>
    <row r="5" customFormat="false" ht="15" hidden="false" customHeight="false" outlineLevel="0" collapsed="false">
      <c r="A5" s="4"/>
      <c r="B5" s="4"/>
      <c r="C5" s="4"/>
      <c r="D5" s="4"/>
      <c r="E5" s="4"/>
      <c r="F5" s="4"/>
      <c r="G5" s="4"/>
      <c r="H5" s="4"/>
      <c r="I5" s="4"/>
      <c r="J5" s="4"/>
      <c r="K5" s="4"/>
    </row>
    <row r="6" customFormat="false" ht="30.75" hidden="false" customHeight="true" outlineLevel="0" collapsed="false">
      <c r="A6" s="6" t="s">
        <v>91</v>
      </c>
      <c r="B6" s="6" t="s">
        <v>3</v>
      </c>
      <c r="C6" s="6" t="s">
        <v>92</v>
      </c>
      <c r="D6" s="6" t="s">
        <v>93</v>
      </c>
      <c r="E6" s="6" t="s">
        <v>94</v>
      </c>
      <c r="F6" s="6" t="s">
        <v>95</v>
      </c>
      <c r="G6" s="6" t="s">
        <v>96</v>
      </c>
      <c r="H6" s="6" t="s">
        <v>73</v>
      </c>
      <c r="I6" s="6" t="s">
        <v>97</v>
      </c>
      <c r="J6" s="6" t="s">
        <v>98</v>
      </c>
      <c r="K6" s="6" t="s">
        <v>99</v>
      </c>
    </row>
    <row r="7" customFormat="false" ht="15" hidden="false" customHeight="false" outlineLevel="0" collapsed="false">
      <c r="A7" s="7" t="s">
        <v>100</v>
      </c>
      <c r="B7" s="7" t="s">
        <v>15</v>
      </c>
      <c r="C7" s="7" t="s">
        <v>101</v>
      </c>
      <c r="D7" s="7" t="s">
        <v>102</v>
      </c>
      <c r="E7" s="11" t="n">
        <v>46843</v>
      </c>
      <c r="F7" s="11" t="n">
        <v>46235</v>
      </c>
      <c r="G7" s="11"/>
      <c r="H7" s="7" t="s">
        <v>103</v>
      </c>
      <c r="I7" s="7" t="s">
        <v>104</v>
      </c>
      <c r="J7" s="9" t="str">
        <f aca="true">IF(A7="","",IF(AND(E7="",G7=""),"確認中",IF(AND(E7&lt;&gt;"",E7&lt;TODAY()),"再確認",IF(AND(E7&lt;&gt;"",E7&lt;=TODAY()+60),"更新確認",IF(AND(G7&lt;&gt;"",G7&lt;TODAY()),"再確認","確認済")))))</f>
        <v>確認済</v>
      </c>
      <c r="K7" s="7" t="s">
        <v>105</v>
      </c>
    </row>
    <row r="8" customFormat="false" ht="15" hidden="false" customHeight="false" outlineLevel="0" collapsed="false">
      <c r="A8" s="7" t="s">
        <v>106</v>
      </c>
      <c r="B8" s="7" t="s">
        <v>24</v>
      </c>
      <c r="C8" s="7" t="s">
        <v>107</v>
      </c>
      <c r="D8" s="7" t="s">
        <v>108</v>
      </c>
      <c r="E8" s="11" t="n">
        <v>46280</v>
      </c>
      <c r="F8" s="11" t="n">
        <v>46244</v>
      </c>
      <c r="G8" s="11"/>
      <c r="H8" s="7" t="s">
        <v>109</v>
      </c>
      <c r="I8" s="7" t="s">
        <v>110</v>
      </c>
      <c r="J8" s="9" t="str">
        <f aca="true">IF(A8="","",IF(AND(E8="",G8=""),"確認中",IF(AND(E8&lt;&gt;"",E8&lt;TODAY()),"再確認",IF(AND(E8&lt;&gt;"",E8&lt;=TODAY()+60),"更新確認",IF(AND(G8&lt;&gt;"",G8&lt;TODAY()),"再確認","確認済")))))</f>
        <v>更新確認</v>
      </c>
      <c r="K8" s="7" t="s">
        <v>111</v>
      </c>
    </row>
    <row r="9" customFormat="false" ht="15" hidden="false" customHeight="false" outlineLevel="0" collapsed="false">
      <c r="A9" s="7" t="s">
        <v>112</v>
      </c>
      <c r="B9" s="7" t="s">
        <v>30</v>
      </c>
      <c r="C9" s="7" t="s">
        <v>113</v>
      </c>
      <c r="D9" s="7" t="s">
        <v>114</v>
      </c>
      <c r="E9" s="11"/>
      <c r="F9" s="11" t="n">
        <v>46249</v>
      </c>
      <c r="G9" s="11"/>
      <c r="H9" s="7" t="s">
        <v>115</v>
      </c>
      <c r="I9" s="7" t="s">
        <v>104</v>
      </c>
      <c r="J9" s="9" t="str">
        <f aca="true">IF(A9="","",IF(AND(E9="",G9=""),"確認中",IF(AND(E9&lt;&gt;"",E9&lt;TODAY()),"再確認",IF(AND(E9&lt;&gt;"",E9&lt;=TODAY()+60),"更新確認",IF(AND(G9&lt;&gt;"",G9&lt;TODAY()),"再確認","確認済")))))</f>
        <v>確認中</v>
      </c>
      <c r="K9" s="7" t="s">
        <v>116</v>
      </c>
    </row>
    <row r="10" customFormat="false" ht="15" hidden="false" customHeight="false" outlineLevel="0" collapsed="false">
      <c r="A10" s="7" t="s">
        <v>117</v>
      </c>
      <c r="B10" s="7" t="s">
        <v>15</v>
      </c>
      <c r="C10" s="7" t="s">
        <v>118</v>
      </c>
      <c r="D10" s="7" t="s">
        <v>119</v>
      </c>
      <c r="E10" s="11" t="n">
        <v>46254</v>
      </c>
      <c r="F10" s="11" t="n">
        <v>46235</v>
      </c>
      <c r="G10" s="11"/>
      <c r="H10" s="7" t="s">
        <v>120</v>
      </c>
      <c r="I10" s="7" t="s">
        <v>110</v>
      </c>
      <c r="J10" s="9" t="str">
        <f aca="true">IF(A10="","",IF(AND(E10="",G10=""),"確認中",IF(AND(E10&lt;&gt;"",E10&lt;TODAY()),"再確認",IF(AND(E10&lt;&gt;"",E10&lt;=TODAY()+60),"更新確認",IF(AND(G10&lt;&gt;"",G10&lt;TODAY()),"再確認","確認済")))))</f>
        <v>再確認</v>
      </c>
      <c r="K10" s="7" t="s">
        <v>121</v>
      </c>
    </row>
    <row r="11" customFormat="false" ht="15" hidden="false" customHeight="false" outlineLevel="0" collapsed="false">
      <c r="A11" s="7" t="s">
        <v>122</v>
      </c>
      <c r="B11" s="7" t="s">
        <v>24</v>
      </c>
      <c r="C11" s="7" t="s">
        <v>123</v>
      </c>
      <c r="D11" s="7" t="s">
        <v>124</v>
      </c>
      <c r="E11" s="11" t="n">
        <v>46345</v>
      </c>
      <c r="F11" s="11" t="n">
        <v>46255</v>
      </c>
      <c r="G11" s="11"/>
      <c r="H11" s="7" t="s">
        <v>125</v>
      </c>
      <c r="I11" s="7" t="s">
        <v>104</v>
      </c>
      <c r="J11" s="9" t="str">
        <f aca="true">IF(A11="","",IF(AND(E11="",G11=""),"確認中",IF(AND(E11&lt;&gt;"",E11&lt;TODAY()),"再確認",IF(AND(E11&lt;&gt;"",E11&lt;=TODAY()+60),"更新確認",IF(AND(G11&lt;&gt;"",G11&lt;TODAY()),"再確認","確認済")))))</f>
        <v>確認済</v>
      </c>
      <c r="K11" s="7" t="s">
        <v>126</v>
      </c>
    </row>
    <row r="12" customFormat="false" ht="15" hidden="false" customHeight="false" outlineLevel="0" collapsed="false">
      <c r="A12" s="7"/>
      <c r="B12" s="7"/>
      <c r="C12" s="7"/>
      <c r="D12" s="7"/>
      <c r="E12" s="11"/>
      <c r="F12" s="11"/>
      <c r="G12" s="11"/>
      <c r="H12" s="7"/>
      <c r="I12" s="7"/>
      <c r="J12" s="9" t="str">
        <f aca="true">IF(A12="","",IF(AND(E12="",G12=""),"確認中",IF(AND(E12&lt;&gt;"",E12&lt;TODAY()),"再確認",IF(AND(E12&lt;&gt;"",E12&lt;=TODAY()+60),"更新確認",IF(AND(G12&lt;&gt;"",G12&lt;TODAY()),"再確認","確認済")))))</f>
        <v/>
      </c>
      <c r="K12" s="7"/>
    </row>
    <row r="13" customFormat="false" ht="15" hidden="false" customHeight="false" outlineLevel="0" collapsed="false">
      <c r="A13" s="7"/>
      <c r="B13" s="7"/>
      <c r="C13" s="7"/>
      <c r="D13" s="7"/>
      <c r="E13" s="11"/>
      <c r="F13" s="11"/>
      <c r="G13" s="11"/>
      <c r="H13" s="7"/>
      <c r="I13" s="7"/>
      <c r="J13" s="9" t="str">
        <f aca="true">IF(A13="","",IF(AND(E13="",G13=""),"確認中",IF(AND(E13&lt;&gt;"",E13&lt;TODAY()),"再確認",IF(AND(E13&lt;&gt;"",E13&lt;=TODAY()+60),"更新確認",IF(AND(G13&lt;&gt;"",G13&lt;TODAY()),"再確認","確認済")))))</f>
        <v/>
      </c>
      <c r="K13" s="7"/>
    </row>
    <row r="14" customFormat="false" ht="15" hidden="false" customHeight="false" outlineLevel="0" collapsed="false">
      <c r="A14" s="7"/>
      <c r="B14" s="7"/>
      <c r="C14" s="7"/>
      <c r="D14" s="7"/>
      <c r="E14" s="11"/>
      <c r="F14" s="11"/>
      <c r="G14" s="11"/>
      <c r="H14" s="7"/>
      <c r="I14" s="7"/>
      <c r="J14" s="9" t="str">
        <f aca="true">IF(A14="","",IF(AND(E14="",G14=""),"確認中",IF(AND(E14&lt;&gt;"",E14&lt;TODAY()),"再確認",IF(AND(E14&lt;&gt;"",E14&lt;=TODAY()+60),"更新確認",IF(AND(G14&lt;&gt;"",G14&lt;TODAY()),"再確認","確認済")))))</f>
        <v/>
      </c>
      <c r="K14" s="7"/>
    </row>
    <row r="15" customFormat="false" ht="15" hidden="false" customHeight="false" outlineLevel="0" collapsed="false">
      <c r="A15" s="7"/>
      <c r="B15" s="7"/>
      <c r="C15" s="7"/>
      <c r="D15" s="7"/>
      <c r="E15" s="11"/>
      <c r="F15" s="11"/>
      <c r="G15" s="11"/>
      <c r="H15" s="7"/>
      <c r="I15" s="7"/>
      <c r="J15" s="9" t="str">
        <f aca="true">IF(A15="","",IF(AND(E15="",G15=""),"確認中",IF(AND(E15&lt;&gt;"",E15&lt;TODAY()),"再確認",IF(AND(E15&lt;&gt;"",E15&lt;=TODAY()+60),"更新確認",IF(AND(G15&lt;&gt;"",G15&lt;TODAY()),"再確認","確認済")))))</f>
        <v/>
      </c>
      <c r="K15" s="7"/>
    </row>
    <row r="16" customFormat="false" ht="15" hidden="false" customHeight="false" outlineLevel="0" collapsed="false">
      <c r="A16" s="7"/>
      <c r="B16" s="7"/>
      <c r="C16" s="7"/>
      <c r="D16" s="7"/>
      <c r="E16" s="11"/>
      <c r="F16" s="11"/>
      <c r="G16" s="11"/>
      <c r="H16" s="7"/>
      <c r="I16" s="7"/>
      <c r="J16" s="9" t="str">
        <f aca="true">IF(A16="","",IF(AND(E16="",G16=""),"確認中",IF(AND(E16&lt;&gt;"",E16&lt;TODAY()),"再確認",IF(AND(E16&lt;&gt;"",E16&lt;=TODAY()+60),"更新確認",IF(AND(G16&lt;&gt;"",G16&lt;TODAY()),"再確認","確認済")))))</f>
        <v/>
      </c>
      <c r="K16" s="7"/>
    </row>
    <row r="17" customFormat="false" ht="15" hidden="false" customHeight="false" outlineLevel="0" collapsed="false">
      <c r="A17" s="7"/>
      <c r="B17" s="7"/>
      <c r="C17" s="7"/>
      <c r="D17" s="7"/>
      <c r="E17" s="11"/>
      <c r="F17" s="11"/>
      <c r="G17" s="11"/>
      <c r="H17" s="7"/>
      <c r="I17" s="7"/>
      <c r="J17" s="9" t="str">
        <f aca="true">IF(A17="","",IF(AND(E17="",G17=""),"確認中",IF(AND(E17&lt;&gt;"",E17&lt;TODAY()),"再確認",IF(AND(E17&lt;&gt;"",E17&lt;=TODAY()+60),"更新確認",IF(AND(G17&lt;&gt;"",G17&lt;TODAY()),"再確認","確認済")))))</f>
        <v/>
      </c>
      <c r="K17" s="7"/>
    </row>
    <row r="18" customFormat="false" ht="15" hidden="false" customHeight="false" outlineLevel="0" collapsed="false">
      <c r="A18" s="7"/>
      <c r="B18" s="7"/>
      <c r="C18" s="7"/>
      <c r="D18" s="7"/>
      <c r="E18" s="11"/>
      <c r="F18" s="11"/>
      <c r="G18" s="11"/>
      <c r="H18" s="7"/>
      <c r="I18" s="7"/>
      <c r="J18" s="9" t="str">
        <f aca="true">IF(A18="","",IF(AND(E18="",G18=""),"確認中",IF(AND(E18&lt;&gt;"",E18&lt;TODAY()),"再確認",IF(AND(E18&lt;&gt;"",E18&lt;=TODAY()+60),"更新確認",IF(AND(G18&lt;&gt;"",G18&lt;TODAY()),"再確認","確認済")))))</f>
        <v/>
      </c>
      <c r="K18" s="7"/>
    </row>
    <row r="19" customFormat="false" ht="15" hidden="false" customHeight="false" outlineLevel="0" collapsed="false">
      <c r="A19" s="7"/>
      <c r="B19" s="7"/>
      <c r="C19" s="7"/>
      <c r="D19" s="7"/>
      <c r="E19" s="11"/>
      <c r="F19" s="11"/>
      <c r="G19" s="11"/>
      <c r="H19" s="7"/>
      <c r="I19" s="7"/>
      <c r="J19" s="9" t="str">
        <f aca="true">IF(A19="","",IF(AND(E19="",G19=""),"確認中",IF(AND(E19&lt;&gt;"",E19&lt;TODAY()),"再確認",IF(AND(E19&lt;&gt;"",E19&lt;=TODAY()+60),"更新確認",IF(AND(G19&lt;&gt;"",G19&lt;TODAY()),"再確認","確認済")))))</f>
        <v/>
      </c>
      <c r="K19" s="7"/>
    </row>
    <row r="20" customFormat="false" ht="15" hidden="false" customHeight="false" outlineLevel="0" collapsed="false">
      <c r="A20" s="7"/>
      <c r="B20" s="7"/>
      <c r="C20" s="7"/>
      <c r="D20" s="7"/>
      <c r="E20" s="11"/>
      <c r="F20" s="11"/>
      <c r="G20" s="11"/>
      <c r="H20" s="7"/>
      <c r="I20" s="7"/>
      <c r="J20" s="9" t="str">
        <f aca="true">IF(A20="","",IF(AND(E20="",G20=""),"確認中",IF(AND(E20&lt;&gt;"",E20&lt;TODAY()),"再確認",IF(AND(E20&lt;&gt;"",E20&lt;=TODAY()+60),"更新確認",IF(AND(G20&lt;&gt;"",G20&lt;TODAY()),"再確認","確認済")))))</f>
        <v/>
      </c>
      <c r="K20" s="7"/>
    </row>
    <row r="21" customFormat="false" ht="15" hidden="false" customHeight="false" outlineLevel="0" collapsed="false">
      <c r="A21" s="7"/>
      <c r="B21" s="7"/>
      <c r="C21" s="7"/>
      <c r="D21" s="7"/>
      <c r="E21" s="11"/>
      <c r="F21" s="11"/>
      <c r="G21" s="11"/>
      <c r="H21" s="7"/>
      <c r="I21" s="7"/>
      <c r="J21" s="9" t="str">
        <f aca="true">IF(A21="","",IF(AND(E21="",G21=""),"確認中",IF(AND(E21&lt;&gt;"",E21&lt;TODAY()),"再確認",IF(AND(E21&lt;&gt;"",E21&lt;=TODAY()+60),"更新確認",IF(AND(G21&lt;&gt;"",G21&lt;TODAY()),"再確認","確認済")))))</f>
        <v/>
      </c>
      <c r="K21" s="7"/>
    </row>
    <row r="22" customFormat="false" ht="15" hidden="false" customHeight="false" outlineLevel="0" collapsed="false">
      <c r="A22" s="7"/>
      <c r="B22" s="7"/>
      <c r="C22" s="7"/>
      <c r="D22" s="7"/>
      <c r="E22" s="11"/>
      <c r="F22" s="11"/>
      <c r="G22" s="11"/>
      <c r="H22" s="7"/>
      <c r="I22" s="7"/>
      <c r="J22" s="9" t="str">
        <f aca="true">IF(A22="","",IF(AND(E22="",G22=""),"確認中",IF(AND(E22&lt;&gt;"",E22&lt;TODAY()),"再確認",IF(AND(E22&lt;&gt;"",E22&lt;=TODAY()+60),"更新確認",IF(AND(G22&lt;&gt;"",G22&lt;TODAY()),"再確認","確認済")))))</f>
        <v/>
      </c>
      <c r="K22" s="7"/>
    </row>
    <row r="23" customFormat="false" ht="15" hidden="false" customHeight="false" outlineLevel="0" collapsed="false">
      <c r="A23" s="7"/>
      <c r="B23" s="7"/>
      <c r="C23" s="7"/>
      <c r="D23" s="7"/>
      <c r="E23" s="11"/>
      <c r="F23" s="11"/>
      <c r="G23" s="11"/>
      <c r="H23" s="7"/>
      <c r="I23" s="7"/>
      <c r="J23" s="9" t="str">
        <f aca="true">IF(A23="","",IF(AND(E23="",G23=""),"確認中",IF(AND(E23&lt;&gt;"",E23&lt;TODAY()),"再確認",IF(AND(E23&lt;&gt;"",E23&lt;=TODAY()+60),"更新確認",IF(AND(G23&lt;&gt;"",G23&lt;TODAY()),"再確認","確認済")))))</f>
        <v/>
      </c>
      <c r="K23" s="7"/>
    </row>
    <row r="24" customFormat="false" ht="15" hidden="false" customHeight="false" outlineLevel="0" collapsed="false">
      <c r="A24" s="7"/>
      <c r="B24" s="7"/>
      <c r="C24" s="7"/>
      <c r="D24" s="7"/>
      <c r="E24" s="11"/>
      <c r="F24" s="11"/>
      <c r="G24" s="11"/>
      <c r="H24" s="7"/>
      <c r="I24" s="7"/>
      <c r="J24" s="9" t="str">
        <f aca="true">IF(A24="","",IF(AND(E24="",G24=""),"確認中",IF(AND(E24&lt;&gt;"",E24&lt;TODAY()),"再確認",IF(AND(E24&lt;&gt;"",E24&lt;=TODAY()+60),"更新確認",IF(AND(G24&lt;&gt;"",G24&lt;TODAY()),"再確認","確認済")))))</f>
        <v/>
      </c>
      <c r="K24" s="7"/>
    </row>
    <row r="25" customFormat="false" ht="15" hidden="false" customHeight="false" outlineLevel="0" collapsed="false">
      <c r="A25" s="7"/>
      <c r="B25" s="7"/>
      <c r="C25" s="7"/>
      <c r="D25" s="7"/>
      <c r="E25" s="11"/>
      <c r="F25" s="11"/>
      <c r="G25" s="11"/>
      <c r="H25" s="7"/>
      <c r="I25" s="7"/>
      <c r="J25" s="9" t="str">
        <f aca="true">IF(A25="","",IF(AND(E25="",G25=""),"確認中",IF(AND(E25&lt;&gt;"",E25&lt;TODAY()),"再確認",IF(AND(E25&lt;&gt;"",E25&lt;=TODAY()+60),"更新確認",IF(AND(G25&lt;&gt;"",G25&lt;TODAY()),"再確認","確認済")))))</f>
        <v/>
      </c>
      <c r="K25" s="7"/>
    </row>
    <row r="26" customFormat="false" ht="15" hidden="false" customHeight="false" outlineLevel="0" collapsed="false">
      <c r="A26" s="7"/>
      <c r="B26" s="7"/>
      <c r="C26" s="7"/>
      <c r="D26" s="7"/>
      <c r="E26" s="11"/>
      <c r="F26" s="11"/>
      <c r="G26" s="11"/>
      <c r="H26" s="7"/>
      <c r="I26" s="7"/>
      <c r="J26" s="9" t="str">
        <f aca="true">IF(A26="","",IF(AND(E26="",G26=""),"確認中",IF(AND(E26&lt;&gt;"",E26&lt;TODAY()),"再確認",IF(AND(E26&lt;&gt;"",E26&lt;=TODAY()+60),"更新確認",IF(AND(G26&lt;&gt;"",G26&lt;TODAY()),"再確認","確認済")))))</f>
        <v/>
      </c>
      <c r="K26" s="7"/>
    </row>
    <row r="27" customFormat="false" ht="15" hidden="false" customHeight="false" outlineLevel="0" collapsed="false">
      <c r="A27" s="7"/>
      <c r="B27" s="7"/>
      <c r="C27" s="7"/>
      <c r="D27" s="7"/>
      <c r="E27" s="11"/>
      <c r="F27" s="11"/>
      <c r="G27" s="11"/>
      <c r="H27" s="7"/>
      <c r="I27" s="7"/>
      <c r="J27" s="9" t="str">
        <f aca="true">IF(A27="","",IF(AND(E27="",G27=""),"確認中",IF(AND(E27&lt;&gt;"",E27&lt;TODAY()),"再確認",IF(AND(E27&lt;&gt;"",E27&lt;=TODAY()+60),"更新確認",IF(AND(G27&lt;&gt;"",G27&lt;TODAY()),"再確認","確認済")))))</f>
        <v/>
      </c>
      <c r="K27" s="7"/>
    </row>
    <row r="28" customFormat="false" ht="15" hidden="false" customHeight="false" outlineLevel="0" collapsed="false">
      <c r="A28" s="7"/>
      <c r="B28" s="7"/>
      <c r="C28" s="7"/>
      <c r="D28" s="7"/>
      <c r="E28" s="11"/>
      <c r="F28" s="11"/>
      <c r="G28" s="11"/>
      <c r="H28" s="7"/>
      <c r="I28" s="7"/>
      <c r="J28" s="9" t="str">
        <f aca="true">IF(A28="","",IF(AND(E28="",G28=""),"確認中",IF(AND(E28&lt;&gt;"",E28&lt;TODAY()),"再確認",IF(AND(E28&lt;&gt;"",E28&lt;=TODAY()+60),"更新確認",IF(AND(G28&lt;&gt;"",G28&lt;TODAY()),"再確認","確認済")))))</f>
        <v/>
      </c>
      <c r="K28" s="7"/>
    </row>
    <row r="29" customFormat="false" ht="15" hidden="false" customHeight="false" outlineLevel="0" collapsed="false">
      <c r="A29" s="7"/>
      <c r="B29" s="7"/>
      <c r="C29" s="7"/>
      <c r="D29" s="7"/>
      <c r="E29" s="11"/>
      <c r="F29" s="11"/>
      <c r="G29" s="11"/>
      <c r="H29" s="7"/>
      <c r="I29" s="7"/>
      <c r="J29" s="9" t="str">
        <f aca="true">IF(A29="","",IF(AND(E29="",G29=""),"確認中",IF(AND(E29&lt;&gt;"",E29&lt;TODAY()),"再確認",IF(AND(E29&lt;&gt;"",E29&lt;=TODAY()+60),"更新確認",IF(AND(G29&lt;&gt;"",G29&lt;TODAY()),"再確認","確認済")))))</f>
        <v/>
      </c>
      <c r="K29" s="7"/>
    </row>
    <row r="30" customFormat="false" ht="15" hidden="false" customHeight="false" outlineLevel="0" collapsed="false">
      <c r="A30" s="7"/>
      <c r="B30" s="7"/>
      <c r="C30" s="7"/>
      <c r="D30" s="7"/>
      <c r="E30" s="11"/>
      <c r="F30" s="11"/>
      <c r="G30" s="11"/>
      <c r="H30" s="7"/>
      <c r="I30" s="7"/>
      <c r="J30" s="9" t="str">
        <f aca="true">IF(A30="","",IF(AND(E30="",G30=""),"確認中",IF(AND(E30&lt;&gt;"",E30&lt;TODAY()),"再確認",IF(AND(E30&lt;&gt;"",E30&lt;=TODAY()+60),"更新確認",IF(AND(G30&lt;&gt;"",G30&lt;TODAY()),"再確認","確認済")))))</f>
        <v/>
      </c>
      <c r="K30" s="7"/>
    </row>
    <row r="31" customFormat="false" ht="15" hidden="false" customHeight="false" outlineLevel="0" collapsed="false">
      <c r="A31" s="7"/>
      <c r="B31" s="7"/>
      <c r="C31" s="7"/>
      <c r="D31" s="7"/>
      <c r="E31" s="11"/>
      <c r="F31" s="11"/>
      <c r="G31" s="11"/>
      <c r="H31" s="7"/>
      <c r="I31" s="7"/>
      <c r="J31" s="9" t="str">
        <f aca="true">IF(A31="","",IF(AND(E31="",G31=""),"確認中",IF(AND(E31&lt;&gt;"",E31&lt;TODAY()),"再確認",IF(AND(E31&lt;&gt;"",E31&lt;=TODAY()+60),"更新確認",IF(AND(G31&lt;&gt;"",G31&lt;TODAY()),"再確認","確認済")))))</f>
        <v/>
      </c>
      <c r="K31" s="7"/>
    </row>
    <row r="32" customFormat="false" ht="15" hidden="false" customHeight="false" outlineLevel="0" collapsed="false">
      <c r="A32" s="7"/>
      <c r="B32" s="7"/>
      <c r="C32" s="7"/>
      <c r="D32" s="7"/>
      <c r="E32" s="11"/>
      <c r="F32" s="11"/>
      <c r="G32" s="11"/>
      <c r="H32" s="7"/>
      <c r="I32" s="7"/>
      <c r="J32" s="9" t="str">
        <f aca="true">IF(A32="","",IF(AND(E32="",G32=""),"確認中",IF(AND(E32&lt;&gt;"",E32&lt;TODAY()),"再確認",IF(AND(E32&lt;&gt;"",E32&lt;=TODAY()+60),"更新確認",IF(AND(G32&lt;&gt;"",G32&lt;TODAY()),"再確認","確認済")))))</f>
        <v/>
      </c>
      <c r="K32" s="7"/>
    </row>
    <row r="33" customFormat="false" ht="15" hidden="false" customHeight="false" outlineLevel="0" collapsed="false">
      <c r="A33" s="7"/>
      <c r="B33" s="7"/>
      <c r="C33" s="7"/>
      <c r="D33" s="7"/>
      <c r="E33" s="11"/>
      <c r="F33" s="11"/>
      <c r="G33" s="11"/>
      <c r="H33" s="7"/>
      <c r="I33" s="7"/>
      <c r="J33" s="9" t="str">
        <f aca="true">IF(A33="","",IF(AND(E33="",G33=""),"確認中",IF(AND(E33&lt;&gt;"",E33&lt;TODAY()),"再確認",IF(AND(E33&lt;&gt;"",E33&lt;=TODAY()+60),"更新確認",IF(AND(G33&lt;&gt;"",G33&lt;TODAY()),"再確認","確認済")))))</f>
        <v/>
      </c>
      <c r="K33" s="7"/>
    </row>
    <row r="34" customFormat="false" ht="15" hidden="false" customHeight="false" outlineLevel="0" collapsed="false">
      <c r="A34" s="7"/>
      <c r="B34" s="7"/>
      <c r="C34" s="7"/>
      <c r="D34" s="7"/>
      <c r="E34" s="11"/>
      <c r="F34" s="11"/>
      <c r="G34" s="11"/>
      <c r="H34" s="7"/>
      <c r="I34" s="7"/>
      <c r="J34" s="9" t="str">
        <f aca="true">IF(A34="","",IF(AND(E34="",G34=""),"確認中",IF(AND(E34&lt;&gt;"",E34&lt;TODAY()),"再確認",IF(AND(E34&lt;&gt;"",E34&lt;=TODAY()+60),"更新確認",IF(AND(G34&lt;&gt;"",G34&lt;TODAY()),"再確認","確認済")))))</f>
        <v/>
      </c>
      <c r="K34" s="7"/>
    </row>
    <row r="35" customFormat="false" ht="15" hidden="false" customHeight="false" outlineLevel="0" collapsed="false">
      <c r="A35" s="7"/>
      <c r="B35" s="7"/>
      <c r="C35" s="7"/>
      <c r="D35" s="7"/>
      <c r="E35" s="11"/>
      <c r="F35" s="11"/>
      <c r="G35" s="11"/>
      <c r="H35" s="7"/>
      <c r="I35" s="7"/>
      <c r="J35" s="9" t="str">
        <f aca="true">IF(A35="","",IF(AND(E35="",G35=""),"確認中",IF(AND(E35&lt;&gt;"",E35&lt;TODAY()),"再確認",IF(AND(E35&lt;&gt;"",E35&lt;=TODAY()+60),"更新確認",IF(AND(G35&lt;&gt;"",G35&lt;TODAY()),"再確認","確認済")))))</f>
        <v/>
      </c>
      <c r="K35" s="7"/>
    </row>
    <row r="36" customFormat="false" ht="15" hidden="false" customHeight="false" outlineLevel="0" collapsed="false">
      <c r="A36" s="7"/>
      <c r="B36" s="7"/>
      <c r="C36" s="7"/>
      <c r="D36" s="7"/>
      <c r="E36" s="11"/>
      <c r="F36" s="11"/>
      <c r="G36" s="11"/>
      <c r="H36" s="7"/>
      <c r="I36" s="7"/>
      <c r="J36" s="9" t="str">
        <f aca="true">IF(A36="","",IF(AND(E36="",G36=""),"確認中",IF(AND(E36&lt;&gt;"",E36&lt;TODAY()),"再確認",IF(AND(E36&lt;&gt;"",E36&lt;=TODAY()+60),"更新確認",IF(AND(G36&lt;&gt;"",G36&lt;TODAY()),"再確認","確認済")))))</f>
        <v/>
      </c>
      <c r="K36" s="7"/>
    </row>
    <row r="37" customFormat="false" ht="15" hidden="false" customHeight="false" outlineLevel="0" collapsed="false">
      <c r="A37" s="7"/>
      <c r="B37" s="7"/>
      <c r="C37" s="7"/>
      <c r="D37" s="7"/>
      <c r="E37" s="11"/>
      <c r="F37" s="11"/>
      <c r="G37" s="11"/>
      <c r="H37" s="7"/>
      <c r="I37" s="7"/>
      <c r="J37" s="9" t="str">
        <f aca="true">IF(A37="","",IF(AND(E37="",G37=""),"確認中",IF(AND(E37&lt;&gt;"",E37&lt;TODAY()),"再確認",IF(AND(E37&lt;&gt;"",E37&lt;=TODAY()+60),"更新確認",IF(AND(G37&lt;&gt;"",G37&lt;TODAY()),"再確認","確認済")))))</f>
        <v/>
      </c>
      <c r="K37" s="7"/>
    </row>
    <row r="38" customFormat="false" ht="15" hidden="false" customHeight="false" outlineLevel="0" collapsed="false">
      <c r="A38" s="7"/>
      <c r="B38" s="7"/>
      <c r="C38" s="7"/>
      <c r="D38" s="7"/>
      <c r="E38" s="11"/>
      <c r="F38" s="11"/>
      <c r="G38" s="11"/>
      <c r="H38" s="7"/>
      <c r="I38" s="7"/>
      <c r="J38" s="9" t="str">
        <f aca="true">IF(A38="","",IF(AND(E38="",G38=""),"確認中",IF(AND(E38&lt;&gt;"",E38&lt;TODAY()),"再確認",IF(AND(E38&lt;&gt;"",E38&lt;=TODAY()+60),"更新確認",IF(AND(G38&lt;&gt;"",G38&lt;TODAY()),"再確認","確認済")))))</f>
        <v/>
      </c>
      <c r="K38" s="7"/>
    </row>
    <row r="39" customFormat="false" ht="15" hidden="false" customHeight="false" outlineLevel="0" collapsed="false">
      <c r="A39" s="7"/>
      <c r="B39" s="7"/>
      <c r="C39" s="7"/>
      <c r="D39" s="7"/>
      <c r="E39" s="11"/>
      <c r="F39" s="11"/>
      <c r="G39" s="11"/>
      <c r="H39" s="7"/>
      <c r="I39" s="7"/>
      <c r="J39" s="9" t="str">
        <f aca="true">IF(A39="","",IF(AND(E39="",G39=""),"確認中",IF(AND(E39&lt;&gt;"",E39&lt;TODAY()),"再確認",IF(AND(E39&lt;&gt;"",E39&lt;=TODAY()+60),"更新確認",IF(AND(G39&lt;&gt;"",G39&lt;TODAY()),"再確認","確認済")))))</f>
        <v/>
      </c>
      <c r="K39" s="7"/>
    </row>
    <row r="40" customFormat="false" ht="15" hidden="false" customHeight="false" outlineLevel="0" collapsed="false">
      <c r="A40" s="7"/>
      <c r="B40" s="7"/>
      <c r="C40" s="7"/>
      <c r="D40" s="7"/>
      <c r="E40" s="11"/>
      <c r="F40" s="11"/>
      <c r="G40" s="11"/>
      <c r="H40" s="7"/>
      <c r="I40" s="7"/>
      <c r="J40" s="9" t="str">
        <f aca="true">IF(A40="","",IF(AND(E40="",G40=""),"確認中",IF(AND(E40&lt;&gt;"",E40&lt;TODAY()),"再確認",IF(AND(E40&lt;&gt;"",E40&lt;=TODAY()+60),"更新確認",IF(AND(G40&lt;&gt;"",G40&lt;TODAY()),"再確認","確認済")))))</f>
        <v/>
      </c>
      <c r="K40" s="7"/>
    </row>
    <row r="41" customFormat="false" ht="15" hidden="false" customHeight="false" outlineLevel="0" collapsed="false">
      <c r="A41" s="7"/>
      <c r="B41" s="7"/>
      <c r="C41" s="7"/>
      <c r="D41" s="7"/>
      <c r="E41" s="11"/>
      <c r="F41" s="11"/>
      <c r="G41" s="11"/>
      <c r="H41" s="7"/>
      <c r="I41" s="7"/>
      <c r="J41" s="9" t="str">
        <f aca="true">IF(A41="","",IF(AND(E41="",G41=""),"確認中",IF(AND(E41&lt;&gt;"",E41&lt;TODAY()),"再確認",IF(AND(E41&lt;&gt;"",E41&lt;=TODAY()+60),"更新確認",IF(AND(G41&lt;&gt;"",G41&lt;TODAY()),"再確認","確認済")))))</f>
        <v/>
      </c>
      <c r="K41" s="7"/>
    </row>
    <row r="42" customFormat="false" ht="15" hidden="false" customHeight="false" outlineLevel="0" collapsed="false">
      <c r="A42" s="7"/>
      <c r="B42" s="7"/>
      <c r="C42" s="7"/>
      <c r="D42" s="7"/>
      <c r="E42" s="11"/>
      <c r="F42" s="11"/>
      <c r="G42" s="11"/>
      <c r="H42" s="7"/>
      <c r="I42" s="7"/>
      <c r="J42" s="9" t="str">
        <f aca="true">IF(A42="","",IF(AND(E42="",G42=""),"確認中",IF(AND(E42&lt;&gt;"",E42&lt;TODAY()),"再確認",IF(AND(E42&lt;&gt;"",E42&lt;=TODAY()+60),"更新確認",IF(AND(G42&lt;&gt;"",G42&lt;TODAY()),"再確認","確認済")))))</f>
        <v/>
      </c>
      <c r="K42" s="7"/>
    </row>
    <row r="43" customFormat="false" ht="15" hidden="false" customHeight="false" outlineLevel="0" collapsed="false">
      <c r="A43" s="7"/>
      <c r="B43" s="7"/>
      <c r="C43" s="7"/>
      <c r="D43" s="7"/>
      <c r="E43" s="11"/>
      <c r="F43" s="11"/>
      <c r="G43" s="11"/>
      <c r="H43" s="7"/>
      <c r="I43" s="7"/>
      <c r="J43" s="9" t="str">
        <f aca="true">IF(A43="","",IF(AND(E43="",G43=""),"確認中",IF(AND(E43&lt;&gt;"",E43&lt;TODAY()),"再確認",IF(AND(E43&lt;&gt;"",E43&lt;=TODAY()+60),"更新確認",IF(AND(G43&lt;&gt;"",G43&lt;TODAY()),"再確認","確認済")))))</f>
        <v/>
      </c>
      <c r="K43" s="7"/>
    </row>
    <row r="44" customFormat="false" ht="15" hidden="false" customHeight="false" outlineLevel="0" collapsed="false">
      <c r="A44" s="7"/>
      <c r="B44" s="7"/>
      <c r="C44" s="7"/>
      <c r="D44" s="7"/>
      <c r="E44" s="11"/>
      <c r="F44" s="11"/>
      <c r="G44" s="11"/>
      <c r="H44" s="7"/>
      <c r="I44" s="7"/>
      <c r="J44" s="9" t="str">
        <f aca="true">IF(A44="","",IF(AND(E44="",G44=""),"確認中",IF(AND(E44&lt;&gt;"",E44&lt;TODAY()),"再確認",IF(AND(E44&lt;&gt;"",E44&lt;=TODAY()+60),"更新確認",IF(AND(G44&lt;&gt;"",G44&lt;TODAY()),"再確認","確認済")))))</f>
        <v/>
      </c>
      <c r="K44" s="7"/>
    </row>
    <row r="45" customFormat="false" ht="15" hidden="false" customHeight="false" outlineLevel="0" collapsed="false">
      <c r="A45" s="7"/>
      <c r="B45" s="7"/>
      <c r="C45" s="7"/>
      <c r="D45" s="7"/>
      <c r="E45" s="11"/>
      <c r="F45" s="11"/>
      <c r="G45" s="11"/>
      <c r="H45" s="7"/>
      <c r="I45" s="7"/>
      <c r="J45" s="9" t="str">
        <f aca="true">IF(A45="","",IF(AND(E45="",G45=""),"確認中",IF(AND(E45&lt;&gt;"",E45&lt;TODAY()),"再確認",IF(AND(E45&lt;&gt;"",E45&lt;=TODAY()+60),"更新確認",IF(AND(G45&lt;&gt;"",G45&lt;TODAY()),"再確認","確認済")))))</f>
        <v/>
      </c>
      <c r="K45" s="7"/>
    </row>
    <row r="46" customFormat="false" ht="15" hidden="false" customHeight="false" outlineLevel="0" collapsed="false">
      <c r="A46" s="7"/>
      <c r="B46" s="7"/>
      <c r="C46" s="7"/>
      <c r="D46" s="7"/>
      <c r="E46" s="11"/>
      <c r="F46" s="11"/>
      <c r="G46" s="11"/>
      <c r="H46" s="7"/>
      <c r="I46" s="7"/>
      <c r="J46" s="9" t="str">
        <f aca="true">IF(A46="","",IF(AND(E46="",G46=""),"確認中",IF(AND(E46&lt;&gt;"",E46&lt;TODAY()),"再確認",IF(AND(E46&lt;&gt;"",E46&lt;=TODAY()+60),"更新確認",IF(AND(G46&lt;&gt;"",G46&lt;TODAY()),"再確認","確認済")))))</f>
        <v/>
      </c>
      <c r="K46" s="7"/>
    </row>
    <row r="47" customFormat="false" ht="15" hidden="false" customHeight="false" outlineLevel="0" collapsed="false">
      <c r="A47" s="7"/>
      <c r="B47" s="7"/>
      <c r="C47" s="7"/>
      <c r="D47" s="7"/>
      <c r="E47" s="11"/>
      <c r="F47" s="11"/>
      <c r="G47" s="11"/>
      <c r="H47" s="7"/>
      <c r="I47" s="7"/>
      <c r="J47" s="9" t="str">
        <f aca="true">IF(A47="","",IF(AND(E47="",G47=""),"確認中",IF(AND(E47&lt;&gt;"",E47&lt;TODAY()),"再確認",IF(AND(E47&lt;&gt;"",E47&lt;=TODAY()+60),"更新確認",IF(AND(G47&lt;&gt;"",G47&lt;TODAY()),"再確認","確認済")))))</f>
        <v/>
      </c>
      <c r="K47" s="7"/>
    </row>
    <row r="48" customFormat="false" ht="15" hidden="false" customHeight="false" outlineLevel="0" collapsed="false">
      <c r="A48" s="7"/>
      <c r="B48" s="7"/>
      <c r="C48" s="7"/>
      <c r="D48" s="7"/>
      <c r="E48" s="11"/>
      <c r="F48" s="11"/>
      <c r="G48" s="11"/>
      <c r="H48" s="7"/>
      <c r="I48" s="7"/>
      <c r="J48" s="9" t="str">
        <f aca="true">IF(A48="","",IF(AND(E48="",G48=""),"確認中",IF(AND(E48&lt;&gt;"",E48&lt;TODAY()),"再確認",IF(AND(E48&lt;&gt;"",E48&lt;=TODAY()+60),"更新確認",IF(AND(G48&lt;&gt;"",G48&lt;TODAY()),"再確認","確認済")))))</f>
        <v/>
      </c>
      <c r="K48" s="7"/>
    </row>
    <row r="49" customFormat="false" ht="15" hidden="false" customHeight="false" outlineLevel="0" collapsed="false">
      <c r="A49" s="7"/>
      <c r="B49" s="7"/>
      <c r="C49" s="7"/>
      <c r="D49" s="7"/>
      <c r="E49" s="11"/>
      <c r="F49" s="11"/>
      <c r="G49" s="11"/>
      <c r="H49" s="7"/>
      <c r="I49" s="7"/>
      <c r="J49" s="9" t="str">
        <f aca="true">IF(A49="","",IF(AND(E49="",G49=""),"確認中",IF(AND(E49&lt;&gt;"",E49&lt;TODAY()),"再確認",IF(AND(E49&lt;&gt;"",E49&lt;=TODAY()+60),"更新確認",IF(AND(G49&lt;&gt;"",G49&lt;TODAY()),"再確認","確認済")))))</f>
        <v/>
      </c>
      <c r="K49" s="7"/>
    </row>
    <row r="50" customFormat="false" ht="15" hidden="false" customHeight="false" outlineLevel="0" collapsed="false">
      <c r="A50" s="7"/>
      <c r="B50" s="7"/>
      <c r="C50" s="7"/>
      <c r="D50" s="7"/>
      <c r="E50" s="11"/>
      <c r="F50" s="11"/>
      <c r="G50" s="11"/>
      <c r="H50" s="7"/>
      <c r="I50" s="7"/>
      <c r="J50" s="9" t="str">
        <f aca="true">IF(A50="","",IF(AND(E50="",G50=""),"確認中",IF(AND(E50&lt;&gt;"",E50&lt;TODAY()),"再確認",IF(AND(E50&lt;&gt;"",E50&lt;=TODAY()+60),"更新確認",IF(AND(G50&lt;&gt;"",G50&lt;TODAY()),"再確認","確認済")))))</f>
        <v/>
      </c>
      <c r="K50" s="7"/>
    </row>
    <row r="51" customFormat="false" ht="15" hidden="false" customHeight="false" outlineLevel="0" collapsed="false">
      <c r="A51" s="7"/>
      <c r="B51" s="7"/>
      <c r="C51" s="7"/>
      <c r="D51" s="7"/>
      <c r="E51" s="11"/>
      <c r="F51" s="11"/>
      <c r="G51" s="11"/>
      <c r="H51" s="7"/>
      <c r="I51" s="7"/>
      <c r="J51" s="9" t="str">
        <f aca="true">IF(A51="","",IF(AND(E51="",G51=""),"確認中",IF(AND(E51&lt;&gt;"",E51&lt;TODAY()),"再確認",IF(AND(E51&lt;&gt;"",E51&lt;=TODAY()+60),"更新確認",IF(AND(G51&lt;&gt;"",G51&lt;TODAY()),"再確認","確認済")))))</f>
        <v/>
      </c>
      <c r="K51" s="7"/>
    </row>
    <row r="52" customFormat="false" ht="15" hidden="false" customHeight="false" outlineLevel="0" collapsed="false">
      <c r="A52" s="7"/>
      <c r="B52" s="7"/>
      <c r="C52" s="7"/>
      <c r="D52" s="7"/>
      <c r="E52" s="11"/>
      <c r="F52" s="11"/>
      <c r="G52" s="11"/>
      <c r="H52" s="7"/>
      <c r="I52" s="7"/>
      <c r="J52" s="9" t="str">
        <f aca="true">IF(A52="","",IF(AND(E52="",G52=""),"確認中",IF(AND(E52&lt;&gt;"",E52&lt;TODAY()),"再確認",IF(AND(E52&lt;&gt;"",E52&lt;=TODAY()+60),"更新確認",IF(AND(G52&lt;&gt;"",G52&lt;TODAY()),"再確認","確認済")))))</f>
        <v/>
      </c>
      <c r="K52" s="7"/>
    </row>
    <row r="53" customFormat="false" ht="15" hidden="false" customHeight="false" outlineLevel="0" collapsed="false">
      <c r="A53" s="7"/>
      <c r="B53" s="7"/>
      <c r="C53" s="7"/>
      <c r="D53" s="7"/>
      <c r="E53" s="11"/>
      <c r="F53" s="11"/>
      <c r="G53" s="11"/>
      <c r="H53" s="7"/>
      <c r="I53" s="7"/>
      <c r="J53" s="9" t="str">
        <f aca="true">IF(A53="","",IF(AND(E53="",G53=""),"確認中",IF(AND(E53&lt;&gt;"",E53&lt;TODAY()),"再確認",IF(AND(E53&lt;&gt;"",E53&lt;=TODAY()+60),"更新確認",IF(AND(G53&lt;&gt;"",G53&lt;TODAY()),"再確認","確認済")))))</f>
        <v/>
      </c>
      <c r="K53" s="7"/>
    </row>
    <row r="54" customFormat="false" ht="15" hidden="false" customHeight="false" outlineLevel="0" collapsed="false">
      <c r="A54" s="7"/>
      <c r="B54" s="7"/>
      <c r="C54" s="7"/>
      <c r="D54" s="7"/>
      <c r="E54" s="11"/>
      <c r="F54" s="11"/>
      <c r="G54" s="11"/>
      <c r="H54" s="7"/>
      <c r="I54" s="7"/>
      <c r="J54" s="9" t="str">
        <f aca="true">IF(A54="","",IF(AND(E54="",G54=""),"確認中",IF(AND(E54&lt;&gt;"",E54&lt;TODAY()),"再確認",IF(AND(E54&lt;&gt;"",E54&lt;=TODAY()+60),"更新確認",IF(AND(G54&lt;&gt;"",G54&lt;TODAY()),"再確認","確認済")))))</f>
        <v/>
      </c>
      <c r="K54" s="7"/>
    </row>
    <row r="55" customFormat="false" ht="15" hidden="false" customHeight="false" outlineLevel="0" collapsed="false">
      <c r="A55" s="7"/>
      <c r="B55" s="7"/>
      <c r="C55" s="7"/>
      <c r="D55" s="7"/>
      <c r="E55" s="11"/>
      <c r="F55" s="11"/>
      <c r="G55" s="11"/>
      <c r="H55" s="7"/>
      <c r="I55" s="7"/>
      <c r="J55" s="9" t="str">
        <f aca="true">IF(A55="","",IF(AND(E55="",G55=""),"確認中",IF(AND(E55&lt;&gt;"",E55&lt;TODAY()),"再確認",IF(AND(E55&lt;&gt;"",E55&lt;=TODAY()+60),"更新確認",IF(AND(G55&lt;&gt;"",G55&lt;TODAY()),"再確認","確認済")))))</f>
        <v/>
      </c>
      <c r="K55" s="7"/>
    </row>
    <row r="56" customFormat="false" ht="15" hidden="false" customHeight="false" outlineLevel="0" collapsed="false">
      <c r="A56" s="7"/>
      <c r="B56" s="7"/>
      <c r="C56" s="7"/>
      <c r="D56" s="7"/>
      <c r="E56" s="11"/>
      <c r="F56" s="11"/>
      <c r="G56" s="11"/>
      <c r="H56" s="7"/>
      <c r="I56" s="7"/>
      <c r="J56" s="9" t="str">
        <f aca="true">IF(A56="","",IF(AND(E56="",G56=""),"確認中",IF(AND(E56&lt;&gt;"",E56&lt;TODAY()),"再確認",IF(AND(E56&lt;&gt;"",E56&lt;=TODAY()+60),"更新確認",IF(AND(G56&lt;&gt;"",G56&lt;TODAY()),"再確認","確認済")))))</f>
        <v/>
      </c>
      <c r="K56" s="7"/>
    </row>
    <row r="57" customFormat="false" ht="15" hidden="false" customHeight="false" outlineLevel="0" collapsed="false">
      <c r="A57" s="7"/>
      <c r="B57" s="7"/>
      <c r="C57" s="7"/>
      <c r="D57" s="7"/>
      <c r="E57" s="11"/>
      <c r="F57" s="11"/>
      <c r="G57" s="11"/>
      <c r="H57" s="7"/>
      <c r="I57" s="7"/>
      <c r="J57" s="9" t="str">
        <f aca="true">IF(A57="","",IF(AND(E57="",G57=""),"確認中",IF(AND(E57&lt;&gt;"",E57&lt;TODAY()),"再確認",IF(AND(E57&lt;&gt;"",E57&lt;=TODAY()+60),"更新確認",IF(AND(G57&lt;&gt;"",G57&lt;TODAY()),"再確認","確認済")))))</f>
        <v/>
      </c>
      <c r="K57" s="7"/>
    </row>
    <row r="58" customFormat="false" ht="15" hidden="false" customHeight="false" outlineLevel="0" collapsed="false">
      <c r="A58" s="7"/>
      <c r="B58" s="7"/>
      <c r="C58" s="7"/>
      <c r="D58" s="7"/>
      <c r="E58" s="11"/>
      <c r="F58" s="11"/>
      <c r="G58" s="11"/>
      <c r="H58" s="7"/>
      <c r="I58" s="7"/>
      <c r="J58" s="9" t="str">
        <f aca="true">IF(A58="","",IF(AND(E58="",G58=""),"確認中",IF(AND(E58&lt;&gt;"",E58&lt;TODAY()),"再確認",IF(AND(E58&lt;&gt;"",E58&lt;=TODAY()+60),"更新確認",IF(AND(G58&lt;&gt;"",G58&lt;TODAY()),"再確認","確認済")))))</f>
        <v/>
      </c>
      <c r="K58" s="7"/>
    </row>
    <row r="59" customFormat="false" ht="15" hidden="false" customHeight="false" outlineLevel="0" collapsed="false">
      <c r="A59" s="7"/>
      <c r="B59" s="7"/>
      <c r="C59" s="7"/>
      <c r="D59" s="7"/>
      <c r="E59" s="11"/>
      <c r="F59" s="11"/>
      <c r="G59" s="11"/>
      <c r="H59" s="7"/>
      <c r="I59" s="7"/>
      <c r="J59" s="9" t="str">
        <f aca="true">IF(A59="","",IF(AND(E59="",G59=""),"確認中",IF(AND(E59&lt;&gt;"",E59&lt;TODAY()),"再確認",IF(AND(E59&lt;&gt;"",E59&lt;=TODAY()+60),"更新確認",IF(AND(G59&lt;&gt;"",G59&lt;TODAY()),"再確認","確認済")))))</f>
        <v/>
      </c>
      <c r="K59" s="7"/>
    </row>
    <row r="60" customFormat="false" ht="15" hidden="false" customHeight="false" outlineLevel="0" collapsed="false">
      <c r="A60" s="7"/>
      <c r="B60" s="7"/>
      <c r="C60" s="7"/>
      <c r="D60" s="7"/>
      <c r="E60" s="11"/>
      <c r="F60" s="11"/>
      <c r="G60" s="11"/>
      <c r="H60" s="7"/>
      <c r="I60" s="7"/>
      <c r="J60" s="9" t="str">
        <f aca="true">IF(A60="","",IF(AND(E60="",G60=""),"確認中",IF(AND(E60&lt;&gt;"",E60&lt;TODAY()),"再確認",IF(AND(E60&lt;&gt;"",E60&lt;=TODAY()+60),"更新確認",IF(AND(G60&lt;&gt;"",G60&lt;TODAY()),"再確認","確認済")))))</f>
        <v/>
      </c>
      <c r="K60" s="7"/>
    </row>
    <row r="61" customFormat="false" ht="15" hidden="false" customHeight="false" outlineLevel="0" collapsed="false">
      <c r="A61" s="4"/>
      <c r="B61" s="4"/>
      <c r="C61" s="4"/>
      <c r="D61" s="4"/>
      <c r="E61" s="4"/>
      <c r="F61" s="4"/>
      <c r="G61" s="4"/>
      <c r="H61" s="4"/>
      <c r="I61" s="4"/>
      <c r="J61" s="4"/>
      <c r="K61" s="4"/>
    </row>
    <row r="62" customFormat="false" ht="15" hidden="false" customHeight="false" outlineLevel="0" collapsed="false">
      <c r="A62" s="4"/>
      <c r="B62" s="4"/>
      <c r="C62" s="4"/>
      <c r="D62" s="4"/>
      <c r="E62" s="4"/>
      <c r="F62" s="4"/>
      <c r="G62" s="4"/>
      <c r="H62" s="4"/>
      <c r="I62" s="4"/>
      <c r="J62" s="4"/>
      <c r="K62" s="4"/>
    </row>
    <row r="63" customFormat="false" ht="15" hidden="false" customHeight="false" outlineLevel="0" collapsed="false">
      <c r="A63" s="4"/>
      <c r="B63" s="4"/>
      <c r="C63" s="4"/>
      <c r="D63" s="4"/>
      <c r="E63" s="4"/>
      <c r="F63" s="4"/>
      <c r="G63" s="4"/>
      <c r="H63" s="4"/>
      <c r="I63" s="4"/>
      <c r="J63" s="4"/>
      <c r="K63" s="4"/>
    </row>
    <row r="64" customFormat="false" ht="15" hidden="false" customHeight="false" outlineLevel="0" collapsed="false">
      <c r="A64" s="4"/>
      <c r="B64" s="4"/>
      <c r="C64" s="4"/>
      <c r="D64" s="4"/>
      <c r="E64" s="4"/>
      <c r="F64" s="4"/>
      <c r="G64" s="4"/>
      <c r="H64" s="4"/>
      <c r="I64" s="4"/>
      <c r="J64" s="4"/>
      <c r="K64" s="4"/>
    </row>
  </sheetData>
  <mergeCells count="4">
    <mergeCell ref="A1:K1"/>
    <mergeCell ref="A2:H2"/>
    <mergeCell ref="I2:K2"/>
    <mergeCell ref="A4:K4"/>
  </mergeCells>
  <conditionalFormatting sqref="J7:J60">
    <cfRule type="containsText" priority="2" operator="containsText" aboveAverage="0" equalAverage="0" bottom="0" percent="0" rank="0" text="再確認" dxfId="0">
      <formula>NOT(ISERROR(SEARCH("再確認",J7)))</formula>
    </cfRule>
    <cfRule type="containsText" priority="3" operator="containsText" aboveAverage="0" equalAverage="0" bottom="0" percent="0" rank="0" text="更新確認" dxfId="1">
      <formula>NOT(ISERROR(SEARCH("更新確認",J7)))</formula>
    </cfRule>
    <cfRule type="containsText" priority="4" operator="containsText" aboveAverage="0" equalAverage="0" bottom="0" percent="0" rank="0" text="確認済" dxfId="2">
      <formula>NOT(ISERROR(SEARCH("確認済",J7)))</formula>
    </cfRule>
    <cfRule type="containsText" priority="5" operator="containsText" aboveAverage="0" equalAverage="0" bottom="0" percent="0" rank="0" text="確認中" dxfId="3">
      <formula>NOT(ISERROR(SEARCH("確認中",J7)))</formula>
    </cfRule>
  </conditionalFormatting>
  <printOptions headings="false" gridLines="false" gridLinesSet="true" horizontalCentered="true" verticalCentered="false"/>
  <pageMargins left="0.2" right="0.2" top="0.25" bottom="0.2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5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2" min="1" style="0" width="14"/>
    <col collapsed="false" customWidth="true" hidden="false" outlineLevel="0" max="3" min="3" style="0" width="12"/>
    <col collapsed="false" customWidth="true" hidden="false" outlineLevel="0" max="4" min="4" style="0" width="14"/>
    <col collapsed="false" customWidth="true" hidden="false" outlineLevel="0" max="5" min="5" style="0" width="13"/>
    <col collapsed="false" customWidth="true" hidden="false" outlineLevel="0" max="6" min="6" style="0" width="14"/>
    <col collapsed="false" customWidth="true" hidden="false" outlineLevel="0" max="7" min="7" style="0" width="13"/>
    <col collapsed="false" customWidth="true" hidden="false" outlineLevel="0" max="8" min="8" style="0" width="17"/>
    <col collapsed="false" customWidth="true" hidden="false" outlineLevel="0" max="9" min="9" style="0" width="34"/>
    <col collapsed="false" customWidth="true" hidden="false" outlineLevel="0" max="10" min="10" style="0" width="28"/>
    <col collapsed="false" customWidth="true" hidden="false" outlineLevel="0" max="11" min="11" style="0" width="12"/>
  </cols>
  <sheetData>
    <row r="1" customFormat="false" ht="33.75" hidden="false" customHeight="true" outlineLevel="0" collapsed="false">
      <c r="A1" s="1" t="s">
        <v>127</v>
      </c>
      <c r="B1" s="1"/>
      <c r="C1" s="1"/>
      <c r="D1" s="1"/>
      <c r="E1" s="1"/>
      <c r="F1" s="1"/>
      <c r="G1" s="1"/>
      <c r="H1" s="1"/>
      <c r="I1" s="1"/>
      <c r="J1" s="1"/>
      <c r="K1" s="1"/>
    </row>
    <row r="2" customFormat="false" ht="36" hidden="false" customHeight="true" outlineLevel="0" collapsed="false">
      <c r="A2" s="2" t="s">
        <v>128</v>
      </c>
      <c r="B2" s="2"/>
      <c r="C2" s="2"/>
      <c r="D2" s="2"/>
      <c r="E2" s="2"/>
      <c r="F2" s="2"/>
      <c r="G2" s="2"/>
      <c r="H2" s="2"/>
      <c r="I2" s="3"/>
      <c r="J2" s="3"/>
      <c r="K2" s="3"/>
    </row>
    <row r="3" customFormat="false" ht="15" hidden="false" customHeight="false" outlineLevel="0" collapsed="false">
      <c r="A3" s="4"/>
      <c r="B3" s="4"/>
      <c r="C3" s="4"/>
      <c r="D3" s="4"/>
      <c r="E3" s="4"/>
      <c r="F3" s="4"/>
      <c r="G3" s="4"/>
      <c r="H3" s="4"/>
      <c r="I3" s="4"/>
      <c r="J3" s="4"/>
      <c r="K3" s="4"/>
    </row>
    <row r="4" customFormat="false" ht="30" hidden="false" customHeight="true" outlineLevel="0" collapsed="false">
      <c r="A4" s="5" t="s">
        <v>129</v>
      </c>
      <c r="B4" s="5"/>
      <c r="C4" s="5"/>
      <c r="D4" s="5"/>
      <c r="E4" s="5"/>
      <c r="F4" s="5"/>
      <c r="G4" s="5"/>
      <c r="H4" s="5"/>
      <c r="I4" s="5"/>
      <c r="J4" s="5"/>
      <c r="K4" s="5"/>
    </row>
    <row r="5" customFormat="false" ht="15" hidden="false" customHeight="false" outlineLevel="0" collapsed="false">
      <c r="A5" s="4"/>
      <c r="B5" s="4"/>
      <c r="C5" s="4"/>
      <c r="D5" s="4"/>
      <c r="E5" s="4"/>
      <c r="F5" s="4"/>
      <c r="G5" s="4"/>
      <c r="H5" s="4"/>
      <c r="I5" s="4"/>
      <c r="J5" s="4"/>
      <c r="K5" s="4"/>
    </row>
    <row r="6" customFormat="false" ht="30.75" hidden="false" customHeight="true" outlineLevel="0" collapsed="false">
      <c r="A6" s="6" t="s">
        <v>130</v>
      </c>
      <c r="B6" s="6" t="s">
        <v>3</v>
      </c>
      <c r="C6" s="6" t="s">
        <v>66</v>
      </c>
      <c r="D6" s="6" t="s">
        <v>131</v>
      </c>
      <c r="E6" s="6" t="s">
        <v>132</v>
      </c>
      <c r="F6" s="6" t="s">
        <v>133</v>
      </c>
      <c r="G6" s="6" t="s">
        <v>134</v>
      </c>
      <c r="H6" s="6" t="s">
        <v>135</v>
      </c>
      <c r="I6" s="6" t="s">
        <v>136</v>
      </c>
      <c r="J6" s="6" t="s">
        <v>137</v>
      </c>
      <c r="K6" s="6" t="s">
        <v>138</v>
      </c>
    </row>
    <row r="7" customFormat="false" ht="15" hidden="false" customHeight="false" outlineLevel="0" collapsed="false">
      <c r="A7" s="7" t="s">
        <v>139</v>
      </c>
      <c r="B7" s="7" t="s">
        <v>15</v>
      </c>
      <c r="C7" s="7" t="s">
        <v>75</v>
      </c>
      <c r="D7" s="11" t="n">
        <v>46252</v>
      </c>
      <c r="E7" s="7" t="n">
        <v>3</v>
      </c>
      <c r="F7" s="7" t="n">
        <v>3</v>
      </c>
      <c r="G7" s="7" t="n">
        <v>3</v>
      </c>
      <c r="H7" s="7" t="n">
        <v>3</v>
      </c>
      <c r="I7" s="7" t="s">
        <v>140</v>
      </c>
      <c r="J7" s="7" t="s">
        <v>141</v>
      </c>
      <c r="K7" s="12" t="n">
        <f aca="false">IF(COUNTA(E7:H7)=0,"",AVERAGE(E7:H7))</f>
        <v>3</v>
      </c>
    </row>
    <row r="8" customFormat="false" ht="15" hidden="false" customHeight="false" outlineLevel="0" collapsed="false">
      <c r="A8" s="7" t="s">
        <v>142</v>
      </c>
      <c r="B8" s="7" t="s">
        <v>24</v>
      </c>
      <c r="C8" s="7" t="s">
        <v>75</v>
      </c>
      <c r="D8" s="11" t="n">
        <v>46254</v>
      </c>
      <c r="E8" s="7" t="n">
        <v>3</v>
      </c>
      <c r="F8" s="7" t="n">
        <v>3</v>
      </c>
      <c r="G8" s="7" t="n">
        <v>2</v>
      </c>
      <c r="H8" s="7" t="n">
        <v>3</v>
      </c>
      <c r="I8" s="7" t="s">
        <v>143</v>
      </c>
      <c r="J8" s="7" t="s">
        <v>144</v>
      </c>
      <c r="K8" s="12" t="n">
        <f aca="false">IF(COUNTA(E8:H8)=0,"",AVERAGE(E8:H8))</f>
        <v>2.75</v>
      </c>
    </row>
    <row r="9" customFormat="false" ht="15" hidden="false" customHeight="false" outlineLevel="0" collapsed="false">
      <c r="A9" s="7"/>
      <c r="B9" s="7"/>
      <c r="C9" s="7"/>
      <c r="D9" s="11"/>
      <c r="E9" s="7"/>
      <c r="F9" s="7"/>
      <c r="G9" s="7"/>
      <c r="H9" s="7"/>
      <c r="I9" s="7"/>
      <c r="J9" s="7"/>
      <c r="K9" s="12" t="str">
        <f aca="false">IF(COUNTA(E9:H9)=0,"",AVERAGE(E9:H9))</f>
        <v/>
      </c>
    </row>
    <row r="10" customFormat="false" ht="15" hidden="false" customHeight="false" outlineLevel="0" collapsed="false">
      <c r="A10" s="7"/>
      <c r="B10" s="7"/>
      <c r="C10" s="7"/>
      <c r="D10" s="11"/>
      <c r="E10" s="7"/>
      <c r="F10" s="7"/>
      <c r="G10" s="7"/>
      <c r="H10" s="7"/>
      <c r="I10" s="7"/>
      <c r="J10" s="7"/>
      <c r="K10" s="12" t="str">
        <f aca="false">IF(COUNTA(E10:H10)=0,"",AVERAGE(E10:H10))</f>
        <v/>
      </c>
    </row>
    <row r="11" customFormat="false" ht="15" hidden="false" customHeight="false" outlineLevel="0" collapsed="false">
      <c r="A11" s="7"/>
      <c r="B11" s="7"/>
      <c r="C11" s="7"/>
      <c r="D11" s="11"/>
      <c r="E11" s="7"/>
      <c r="F11" s="7"/>
      <c r="G11" s="7"/>
      <c r="H11" s="7"/>
      <c r="I11" s="7"/>
      <c r="J11" s="7"/>
      <c r="K11" s="12" t="str">
        <f aca="false">IF(COUNTA(E11:H11)=0,"",AVERAGE(E11:H11))</f>
        <v/>
      </c>
    </row>
    <row r="12" customFormat="false" ht="15" hidden="false" customHeight="false" outlineLevel="0" collapsed="false">
      <c r="A12" s="7"/>
      <c r="B12" s="7"/>
      <c r="C12" s="7"/>
      <c r="D12" s="11"/>
      <c r="E12" s="7"/>
      <c r="F12" s="7"/>
      <c r="G12" s="7"/>
      <c r="H12" s="7"/>
      <c r="I12" s="7"/>
      <c r="J12" s="7"/>
      <c r="K12" s="12" t="str">
        <f aca="false">IF(COUNTA(E12:H12)=0,"",AVERAGE(E12:H12))</f>
        <v/>
      </c>
    </row>
    <row r="13" customFormat="false" ht="15" hidden="false" customHeight="false" outlineLevel="0" collapsed="false">
      <c r="A13" s="7"/>
      <c r="B13" s="7"/>
      <c r="C13" s="7"/>
      <c r="D13" s="11"/>
      <c r="E13" s="7"/>
      <c r="F13" s="7"/>
      <c r="G13" s="7"/>
      <c r="H13" s="7"/>
      <c r="I13" s="7"/>
      <c r="J13" s="7"/>
      <c r="K13" s="12" t="str">
        <f aca="false">IF(COUNTA(E13:H13)=0,"",AVERAGE(E13:H13))</f>
        <v/>
      </c>
    </row>
    <row r="14" customFormat="false" ht="15" hidden="false" customHeight="false" outlineLevel="0" collapsed="false">
      <c r="A14" s="7"/>
      <c r="B14" s="7"/>
      <c r="C14" s="7"/>
      <c r="D14" s="11"/>
      <c r="E14" s="7"/>
      <c r="F14" s="7"/>
      <c r="G14" s="7"/>
      <c r="H14" s="7"/>
      <c r="I14" s="7"/>
      <c r="J14" s="7"/>
      <c r="K14" s="12" t="str">
        <f aca="false">IF(COUNTA(E14:H14)=0,"",AVERAGE(E14:H14))</f>
        <v/>
      </c>
    </row>
    <row r="15" customFormat="false" ht="15" hidden="false" customHeight="false" outlineLevel="0" collapsed="false">
      <c r="A15" s="7"/>
      <c r="B15" s="7"/>
      <c r="C15" s="7"/>
      <c r="D15" s="11"/>
      <c r="E15" s="7"/>
      <c r="F15" s="7"/>
      <c r="G15" s="7"/>
      <c r="H15" s="7"/>
      <c r="I15" s="7"/>
      <c r="J15" s="7"/>
      <c r="K15" s="12" t="str">
        <f aca="false">IF(COUNTA(E15:H15)=0,"",AVERAGE(E15:H15))</f>
        <v/>
      </c>
    </row>
    <row r="16" customFormat="false" ht="15" hidden="false" customHeight="false" outlineLevel="0" collapsed="false">
      <c r="A16" s="7"/>
      <c r="B16" s="7"/>
      <c r="C16" s="7"/>
      <c r="D16" s="11"/>
      <c r="E16" s="7"/>
      <c r="F16" s="7"/>
      <c r="G16" s="7"/>
      <c r="H16" s="7"/>
      <c r="I16" s="7"/>
      <c r="J16" s="7"/>
      <c r="K16" s="12" t="str">
        <f aca="false">IF(COUNTA(E16:H16)=0,"",AVERAGE(E16:H16))</f>
        <v/>
      </c>
    </row>
    <row r="17" customFormat="false" ht="15" hidden="false" customHeight="false" outlineLevel="0" collapsed="false">
      <c r="A17" s="7"/>
      <c r="B17" s="7"/>
      <c r="C17" s="7"/>
      <c r="D17" s="11"/>
      <c r="E17" s="7"/>
      <c r="F17" s="7"/>
      <c r="G17" s="7"/>
      <c r="H17" s="7"/>
      <c r="I17" s="7"/>
      <c r="J17" s="7"/>
      <c r="K17" s="12" t="str">
        <f aca="false">IF(COUNTA(E17:H17)=0,"",AVERAGE(E17:H17))</f>
        <v/>
      </c>
    </row>
    <row r="18" customFormat="false" ht="15" hidden="false" customHeight="false" outlineLevel="0" collapsed="false">
      <c r="A18" s="7"/>
      <c r="B18" s="7"/>
      <c r="C18" s="7"/>
      <c r="D18" s="11"/>
      <c r="E18" s="7"/>
      <c r="F18" s="7"/>
      <c r="G18" s="7"/>
      <c r="H18" s="7"/>
      <c r="I18" s="7"/>
      <c r="J18" s="7"/>
      <c r="K18" s="12" t="str">
        <f aca="false">IF(COUNTA(E18:H18)=0,"",AVERAGE(E18:H18))</f>
        <v/>
      </c>
    </row>
    <row r="19" customFormat="false" ht="15" hidden="false" customHeight="false" outlineLevel="0" collapsed="false">
      <c r="A19" s="7"/>
      <c r="B19" s="7"/>
      <c r="C19" s="7"/>
      <c r="D19" s="11"/>
      <c r="E19" s="7"/>
      <c r="F19" s="7"/>
      <c r="G19" s="7"/>
      <c r="H19" s="7"/>
      <c r="I19" s="7"/>
      <c r="J19" s="7"/>
      <c r="K19" s="12" t="str">
        <f aca="false">IF(COUNTA(E19:H19)=0,"",AVERAGE(E19:H19))</f>
        <v/>
      </c>
    </row>
    <row r="20" customFormat="false" ht="15" hidden="false" customHeight="false" outlineLevel="0" collapsed="false">
      <c r="A20" s="7"/>
      <c r="B20" s="7"/>
      <c r="C20" s="7"/>
      <c r="D20" s="11"/>
      <c r="E20" s="7"/>
      <c r="F20" s="7"/>
      <c r="G20" s="7"/>
      <c r="H20" s="7"/>
      <c r="I20" s="7"/>
      <c r="J20" s="7"/>
      <c r="K20" s="12" t="str">
        <f aca="false">IF(COUNTA(E20:H20)=0,"",AVERAGE(E20:H20))</f>
        <v/>
      </c>
    </row>
    <row r="21" customFormat="false" ht="15" hidden="false" customHeight="false" outlineLevel="0" collapsed="false">
      <c r="A21" s="7"/>
      <c r="B21" s="7"/>
      <c r="C21" s="7"/>
      <c r="D21" s="11"/>
      <c r="E21" s="7"/>
      <c r="F21" s="7"/>
      <c r="G21" s="7"/>
      <c r="H21" s="7"/>
      <c r="I21" s="7"/>
      <c r="J21" s="7"/>
      <c r="K21" s="12" t="str">
        <f aca="false">IF(COUNTA(E21:H21)=0,"",AVERAGE(E21:H21))</f>
        <v/>
      </c>
    </row>
    <row r="22" customFormat="false" ht="15" hidden="false" customHeight="false" outlineLevel="0" collapsed="false">
      <c r="A22" s="7"/>
      <c r="B22" s="7"/>
      <c r="C22" s="7"/>
      <c r="D22" s="11"/>
      <c r="E22" s="7"/>
      <c r="F22" s="7"/>
      <c r="G22" s="7"/>
      <c r="H22" s="7"/>
      <c r="I22" s="7"/>
      <c r="J22" s="7"/>
      <c r="K22" s="12" t="str">
        <f aca="false">IF(COUNTA(E22:H22)=0,"",AVERAGE(E22:H22))</f>
        <v/>
      </c>
    </row>
    <row r="23" customFormat="false" ht="15" hidden="false" customHeight="false" outlineLevel="0" collapsed="false">
      <c r="A23" s="7"/>
      <c r="B23" s="7"/>
      <c r="C23" s="7"/>
      <c r="D23" s="11"/>
      <c r="E23" s="7"/>
      <c r="F23" s="7"/>
      <c r="G23" s="7"/>
      <c r="H23" s="7"/>
      <c r="I23" s="7"/>
      <c r="J23" s="7"/>
      <c r="K23" s="12" t="str">
        <f aca="false">IF(COUNTA(E23:H23)=0,"",AVERAGE(E23:H23))</f>
        <v/>
      </c>
    </row>
    <row r="24" customFormat="false" ht="15" hidden="false" customHeight="false" outlineLevel="0" collapsed="false">
      <c r="A24" s="7"/>
      <c r="B24" s="7"/>
      <c r="C24" s="7"/>
      <c r="D24" s="11"/>
      <c r="E24" s="7"/>
      <c r="F24" s="7"/>
      <c r="G24" s="7"/>
      <c r="H24" s="7"/>
      <c r="I24" s="7"/>
      <c r="J24" s="7"/>
      <c r="K24" s="12" t="str">
        <f aca="false">IF(COUNTA(E24:H24)=0,"",AVERAGE(E24:H24))</f>
        <v/>
      </c>
    </row>
    <row r="25" customFormat="false" ht="15" hidden="false" customHeight="false" outlineLevel="0" collapsed="false">
      <c r="A25" s="7"/>
      <c r="B25" s="7"/>
      <c r="C25" s="7"/>
      <c r="D25" s="11"/>
      <c r="E25" s="7"/>
      <c r="F25" s="7"/>
      <c r="G25" s="7"/>
      <c r="H25" s="7"/>
      <c r="I25" s="7"/>
      <c r="J25" s="7"/>
      <c r="K25" s="12" t="str">
        <f aca="false">IF(COUNTA(E25:H25)=0,"",AVERAGE(E25:H25))</f>
        <v/>
      </c>
    </row>
    <row r="26" customFormat="false" ht="15" hidden="false" customHeight="false" outlineLevel="0" collapsed="false">
      <c r="A26" s="7"/>
      <c r="B26" s="7"/>
      <c r="C26" s="7"/>
      <c r="D26" s="11"/>
      <c r="E26" s="7"/>
      <c r="F26" s="7"/>
      <c r="G26" s="7"/>
      <c r="H26" s="7"/>
      <c r="I26" s="7"/>
      <c r="J26" s="7"/>
      <c r="K26" s="12" t="str">
        <f aca="false">IF(COUNTA(E26:H26)=0,"",AVERAGE(E26:H26))</f>
        <v/>
      </c>
    </row>
    <row r="27" customFormat="false" ht="15" hidden="false" customHeight="false" outlineLevel="0" collapsed="false">
      <c r="A27" s="7"/>
      <c r="B27" s="7"/>
      <c r="C27" s="7"/>
      <c r="D27" s="11"/>
      <c r="E27" s="7"/>
      <c r="F27" s="7"/>
      <c r="G27" s="7"/>
      <c r="H27" s="7"/>
      <c r="I27" s="7"/>
      <c r="J27" s="7"/>
      <c r="K27" s="12" t="str">
        <f aca="false">IF(COUNTA(E27:H27)=0,"",AVERAGE(E27:H27))</f>
        <v/>
      </c>
    </row>
    <row r="28" customFormat="false" ht="15" hidden="false" customHeight="false" outlineLevel="0" collapsed="false">
      <c r="A28" s="7"/>
      <c r="B28" s="7"/>
      <c r="C28" s="7"/>
      <c r="D28" s="11"/>
      <c r="E28" s="7"/>
      <c r="F28" s="7"/>
      <c r="G28" s="7"/>
      <c r="H28" s="7"/>
      <c r="I28" s="7"/>
      <c r="J28" s="7"/>
      <c r="K28" s="12" t="str">
        <f aca="false">IF(COUNTA(E28:H28)=0,"",AVERAGE(E28:H28))</f>
        <v/>
      </c>
    </row>
    <row r="29" customFormat="false" ht="15" hidden="false" customHeight="false" outlineLevel="0" collapsed="false">
      <c r="A29" s="7"/>
      <c r="B29" s="7"/>
      <c r="C29" s="7"/>
      <c r="D29" s="11"/>
      <c r="E29" s="7"/>
      <c r="F29" s="7"/>
      <c r="G29" s="7"/>
      <c r="H29" s="7"/>
      <c r="I29" s="7"/>
      <c r="J29" s="7"/>
      <c r="K29" s="12" t="str">
        <f aca="false">IF(COUNTA(E29:H29)=0,"",AVERAGE(E29:H29))</f>
        <v/>
      </c>
    </row>
    <row r="30" customFormat="false" ht="15" hidden="false" customHeight="false" outlineLevel="0" collapsed="false">
      <c r="A30" s="7"/>
      <c r="B30" s="7"/>
      <c r="C30" s="7"/>
      <c r="D30" s="11"/>
      <c r="E30" s="7"/>
      <c r="F30" s="7"/>
      <c r="G30" s="7"/>
      <c r="H30" s="7"/>
      <c r="I30" s="7"/>
      <c r="J30" s="7"/>
      <c r="K30" s="12" t="str">
        <f aca="false">IF(COUNTA(E30:H30)=0,"",AVERAGE(E30:H30))</f>
        <v/>
      </c>
    </row>
    <row r="31" customFormat="false" ht="15" hidden="false" customHeight="false" outlineLevel="0" collapsed="false">
      <c r="A31" s="7"/>
      <c r="B31" s="7"/>
      <c r="C31" s="7"/>
      <c r="D31" s="11"/>
      <c r="E31" s="7"/>
      <c r="F31" s="7"/>
      <c r="G31" s="7"/>
      <c r="H31" s="7"/>
      <c r="I31" s="7"/>
      <c r="J31" s="7"/>
      <c r="K31" s="12" t="str">
        <f aca="false">IF(COUNTA(E31:H31)=0,"",AVERAGE(E31:H31))</f>
        <v/>
      </c>
    </row>
    <row r="32" customFormat="false" ht="15" hidden="false" customHeight="false" outlineLevel="0" collapsed="false">
      <c r="A32" s="7"/>
      <c r="B32" s="7"/>
      <c r="C32" s="7"/>
      <c r="D32" s="11"/>
      <c r="E32" s="7"/>
      <c r="F32" s="7"/>
      <c r="G32" s="7"/>
      <c r="H32" s="7"/>
      <c r="I32" s="7"/>
      <c r="J32" s="7"/>
      <c r="K32" s="12" t="str">
        <f aca="false">IF(COUNTA(E32:H32)=0,"",AVERAGE(E32:H32))</f>
        <v/>
      </c>
    </row>
    <row r="33" customFormat="false" ht="15" hidden="false" customHeight="false" outlineLevel="0" collapsed="false">
      <c r="A33" s="7"/>
      <c r="B33" s="7"/>
      <c r="C33" s="7"/>
      <c r="D33" s="11"/>
      <c r="E33" s="7"/>
      <c r="F33" s="7"/>
      <c r="G33" s="7"/>
      <c r="H33" s="7"/>
      <c r="I33" s="7"/>
      <c r="J33" s="7"/>
      <c r="K33" s="12" t="str">
        <f aca="false">IF(COUNTA(E33:H33)=0,"",AVERAGE(E33:H33))</f>
        <v/>
      </c>
    </row>
    <row r="34" customFormat="false" ht="15" hidden="false" customHeight="false" outlineLevel="0" collapsed="false">
      <c r="A34" s="7"/>
      <c r="B34" s="7"/>
      <c r="C34" s="7"/>
      <c r="D34" s="11"/>
      <c r="E34" s="7"/>
      <c r="F34" s="7"/>
      <c r="G34" s="7"/>
      <c r="H34" s="7"/>
      <c r="I34" s="7"/>
      <c r="J34" s="7"/>
      <c r="K34" s="12" t="str">
        <f aca="false">IF(COUNTA(E34:H34)=0,"",AVERAGE(E34:H34))</f>
        <v/>
      </c>
    </row>
    <row r="35" customFormat="false" ht="15" hidden="false" customHeight="false" outlineLevel="0" collapsed="false">
      <c r="A35" s="7"/>
      <c r="B35" s="7"/>
      <c r="C35" s="7"/>
      <c r="D35" s="11"/>
      <c r="E35" s="7"/>
      <c r="F35" s="7"/>
      <c r="G35" s="7"/>
      <c r="H35" s="7"/>
      <c r="I35" s="7"/>
      <c r="J35" s="7"/>
      <c r="K35" s="12" t="str">
        <f aca="false">IF(COUNTA(E35:H35)=0,"",AVERAGE(E35:H35))</f>
        <v/>
      </c>
    </row>
    <row r="36" customFormat="false" ht="15" hidden="false" customHeight="false" outlineLevel="0" collapsed="false">
      <c r="A36" s="7"/>
      <c r="B36" s="7"/>
      <c r="C36" s="7"/>
      <c r="D36" s="11"/>
      <c r="E36" s="7"/>
      <c r="F36" s="7"/>
      <c r="G36" s="7"/>
      <c r="H36" s="7"/>
      <c r="I36" s="7"/>
      <c r="J36" s="7"/>
      <c r="K36" s="12" t="str">
        <f aca="false">IF(COUNTA(E36:H36)=0,"",AVERAGE(E36:H36))</f>
        <v/>
      </c>
    </row>
    <row r="37" customFormat="false" ht="15" hidden="false" customHeight="false" outlineLevel="0" collapsed="false">
      <c r="A37" s="7"/>
      <c r="B37" s="7"/>
      <c r="C37" s="7"/>
      <c r="D37" s="11"/>
      <c r="E37" s="7"/>
      <c r="F37" s="7"/>
      <c r="G37" s="7"/>
      <c r="H37" s="7"/>
      <c r="I37" s="7"/>
      <c r="J37" s="7"/>
      <c r="K37" s="12" t="str">
        <f aca="false">IF(COUNTA(E37:H37)=0,"",AVERAGE(E37:H37))</f>
        <v/>
      </c>
    </row>
    <row r="38" customFormat="false" ht="15" hidden="false" customHeight="false" outlineLevel="0" collapsed="false">
      <c r="A38" s="7"/>
      <c r="B38" s="7"/>
      <c r="C38" s="7"/>
      <c r="D38" s="11"/>
      <c r="E38" s="7"/>
      <c r="F38" s="7"/>
      <c r="G38" s="7"/>
      <c r="H38" s="7"/>
      <c r="I38" s="7"/>
      <c r="J38" s="7"/>
      <c r="K38" s="12" t="str">
        <f aca="false">IF(COUNTA(E38:H38)=0,"",AVERAGE(E38:H38))</f>
        <v/>
      </c>
    </row>
    <row r="39" customFormat="false" ht="15" hidden="false" customHeight="false" outlineLevel="0" collapsed="false">
      <c r="A39" s="7"/>
      <c r="B39" s="7"/>
      <c r="C39" s="7"/>
      <c r="D39" s="11"/>
      <c r="E39" s="7"/>
      <c r="F39" s="7"/>
      <c r="G39" s="7"/>
      <c r="H39" s="7"/>
      <c r="I39" s="7"/>
      <c r="J39" s="7"/>
      <c r="K39" s="12" t="str">
        <f aca="false">IF(COUNTA(E39:H39)=0,"",AVERAGE(E39:H39))</f>
        <v/>
      </c>
    </row>
    <row r="40" customFormat="false" ht="15" hidden="false" customHeight="false" outlineLevel="0" collapsed="false">
      <c r="A40" s="7"/>
      <c r="B40" s="7"/>
      <c r="C40" s="7"/>
      <c r="D40" s="11"/>
      <c r="E40" s="7"/>
      <c r="F40" s="7"/>
      <c r="G40" s="7"/>
      <c r="H40" s="7"/>
      <c r="I40" s="7"/>
      <c r="J40" s="7"/>
      <c r="K40" s="12" t="str">
        <f aca="false">IF(COUNTA(E40:H40)=0,"",AVERAGE(E40:H40))</f>
        <v/>
      </c>
    </row>
    <row r="41" customFormat="false" ht="15" hidden="false" customHeight="false" outlineLevel="0" collapsed="false">
      <c r="A41" s="7"/>
      <c r="B41" s="7"/>
      <c r="C41" s="7"/>
      <c r="D41" s="11"/>
      <c r="E41" s="7"/>
      <c r="F41" s="7"/>
      <c r="G41" s="7"/>
      <c r="H41" s="7"/>
      <c r="I41" s="7"/>
      <c r="J41" s="7"/>
      <c r="K41" s="12" t="str">
        <f aca="false">IF(COUNTA(E41:H41)=0,"",AVERAGE(E41:H41))</f>
        <v/>
      </c>
    </row>
    <row r="42" customFormat="false" ht="15" hidden="false" customHeight="false" outlineLevel="0" collapsed="false">
      <c r="A42" s="7"/>
      <c r="B42" s="7"/>
      <c r="C42" s="7"/>
      <c r="D42" s="11"/>
      <c r="E42" s="7"/>
      <c r="F42" s="7"/>
      <c r="G42" s="7"/>
      <c r="H42" s="7"/>
      <c r="I42" s="7"/>
      <c r="J42" s="7"/>
      <c r="K42" s="12" t="str">
        <f aca="false">IF(COUNTA(E42:H42)=0,"",AVERAGE(E42:H42))</f>
        <v/>
      </c>
    </row>
    <row r="43" customFormat="false" ht="15" hidden="false" customHeight="false" outlineLevel="0" collapsed="false">
      <c r="A43" s="7"/>
      <c r="B43" s="7"/>
      <c r="C43" s="7"/>
      <c r="D43" s="11"/>
      <c r="E43" s="7"/>
      <c r="F43" s="7"/>
      <c r="G43" s="7"/>
      <c r="H43" s="7"/>
      <c r="I43" s="7"/>
      <c r="J43" s="7"/>
      <c r="K43" s="12" t="str">
        <f aca="false">IF(COUNTA(E43:H43)=0,"",AVERAGE(E43:H43))</f>
        <v/>
      </c>
    </row>
    <row r="44" customFormat="false" ht="15" hidden="false" customHeight="false" outlineLevel="0" collapsed="false">
      <c r="A44" s="7"/>
      <c r="B44" s="7"/>
      <c r="C44" s="7"/>
      <c r="D44" s="11"/>
      <c r="E44" s="7"/>
      <c r="F44" s="7"/>
      <c r="G44" s="7"/>
      <c r="H44" s="7"/>
      <c r="I44" s="7"/>
      <c r="J44" s="7"/>
      <c r="K44" s="12" t="str">
        <f aca="false">IF(COUNTA(E44:H44)=0,"",AVERAGE(E44:H44))</f>
        <v/>
      </c>
    </row>
    <row r="45" customFormat="false" ht="15" hidden="false" customHeight="false" outlineLevel="0" collapsed="false">
      <c r="A45" s="7"/>
      <c r="B45" s="7"/>
      <c r="C45" s="7"/>
      <c r="D45" s="11"/>
      <c r="E45" s="7"/>
      <c r="F45" s="7"/>
      <c r="G45" s="7"/>
      <c r="H45" s="7"/>
      <c r="I45" s="7"/>
      <c r="J45" s="7"/>
      <c r="K45" s="12" t="str">
        <f aca="false">IF(COUNTA(E45:H45)=0,"",AVERAGE(E45:H45))</f>
        <v/>
      </c>
    </row>
    <row r="46" customFormat="false" ht="15" hidden="false" customHeight="false" outlineLevel="0" collapsed="false">
      <c r="A46" s="7"/>
      <c r="B46" s="7"/>
      <c r="C46" s="7"/>
      <c r="D46" s="11"/>
      <c r="E46" s="7"/>
      <c r="F46" s="7"/>
      <c r="G46" s="7"/>
      <c r="H46" s="7"/>
      <c r="I46" s="7"/>
      <c r="J46" s="7"/>
      <c r="K46" s="12" t="str">
        <f aca="false">IF(COUNTA(E46:H46)=0,"",AVERAGE(E46:H46))</f>
        <v/>
      </c>
    </row>
    <row r="47" customFormat="false" ht="15" hidden="false" customHeight="false" outlineLevel="0" collapsed="false">
      <c r="A47" s="7"/>
      <c r="B47" s="7"/>
      <c r="C47" s="7"/>
      <c r="D47" s="11"/>
      <c r="E47" s="7"/>
      <c r="F47" s="7"/>
      <c r="G47" s="7"/>
      <c r="H47" s="7"/>
      <c r="I47" s="7"/>
      <c r="J47" s="7"/>
      <c r="K47" s="12" t="str">
        <f aca="false">IF(COUNTA(E47:H47)=0,"",AVERAGE(E47:H47))</f>
        <v/>
      </c>
    </row>
    <row r="48" customFormat="false" ht="15" hidden="false" customHeight="false" outlineLevel="0" collapsed="false">
      <c r="A48" s="7"/>
      <c r="B48" s="7"/>
      <c r="C48" s="7"/>
      <c r="D48" s="11"/>
      <c r="E48" s="7"/>
      <c r="F48" s="7"/>
      <c r="G48" s="7"/>
      <c r="H48" s="7"/>
      <c r="I48" s="7"/>
      <c r="J48" s="7"/>
      <c r="K48" s="12" t="str">
        <f aca="false">IF(COUNTA(E48:H48)=0,"",AVERAGE(E48:H48))</f>
        <v/>
      </c>
    </row>
    <row r="49" customFormat="false" ht="15" hidden="false" customHeight="false" outlineLevel="0" collapsed="false">
      <c r="A49" s="7"/>
      <c r="B49" s="7"/>
      <c r="C49" s="7"/>
      <c r="D49" s="11"/>
      <c r="E49" s="7"/>
      <c r="F49" s="7"/>
      <c r="G49" s="7"/>
      <c r="H49" s="7"/>
      <c r="I49" s="7"/>
      <c r="J49" s="7"/>
      <c r="K49" s="12" t="str">
        <f aca="false">IF(COUNTA(E49:H49)=0,"",AVERAGE(E49:H49))</f>
        <v/>
      </c>
    </row>
    <row r="50" customFormat="false" ht="15" hidden="false" customHeight="false" outlineLevel="0" collapsed="false">
      <c r="A50" s="7"/>
      <c r="B50" s="7"/>
      <c r="C50" s="7"/>
      <c r="D50" s="11"/>
      <c r="E50" s="7"/>
      <c r="F50" s="7"/>
      <c r="G50" s="7"/>
      <c r="H50" s="7"/>
      <c r="I50" s="7"/>
      <c r="J50" s="7"/>
      <c r="K50" s="12" t="str">
        <f aca="false">IF(COUNTA(E50:H50)=0,"",AVERAGE(E50:H50))</f>
        <v/>
      </c>
    </row>
    <row r="51" customFormat="false" ht="15" hidden="false" customHeight="false" outlineLevel="0" collapsed="false">
      <c r="A51" s="4"/>
      <c r="B51" s="4"/>
      <c r="C51" s="4"/>
      <c r="D51" s="4"/>
      <c r="E51" s="4"/>
      <c r="F51" s="4"/>
      <c r="G51" s="4"/>
      <c r="H51" s="4"/>
      <c r="I51" s="4"/>
      <c r="J51" s="4"/>
      <c r="K51" s="4"/>
    </row>
    <row r="52" customFormat="false" ht="15" hidden="false" customHeight="false" outlineLevel="0" collapsed="false">
      <c r="A52" s="4"/>
      <c r="B52" s="4"/>
      <c r="C52" s="4"/>
      <c r="D52" s="4"/>
      <c r="E52" s="4"/>
      <c r="F52" s="4"/>
      <c r="G52" s="4"/>
      <c r="H52" s="4"/>
      <c r="I52" s="4"/>
      <c r="J52" s="4"/>
      <c r="K52" s="4"/>
    </row>
    <row r="53" customFormat="false" ht="15" hidden="false" customHeight="false" outlineLevel="0" collapsed="false">
      <c r="A53" s="4"/>
      <c r="B53" s="4"/>
      <c r="C53" s="4"/>
      <c r="D53" s="4"/>
      <c r="E53" s="4"/>
      <c r="F53" s="4"/>
      <c r="G53" s="4"/>
      <c r="H53" s="4"/>
      <c r="I53" s="4"/>
      <c r="J53" s="4"/>
      <c r="K53" s="4"/>
    </row>
    <row r="54" customFormat="false" ht="15" hidden="false" customHeight="false" outlineLevel="0" collapsed="false">
      <c r="A54" s="4"/>
      <c r="B54" s="4"/>
      <c r="C54" s="4"/>
      <c r="D54" s="4"/>
      <c r="E54" s="4"/>
      <c r="F54" s="4"/>
      <c r="G54" s="4"/>
      <c r="H54" s="4"/>
      <c r="I54" s="4"/>
      <c r="J54" s="4"/>
      <c r="K54" s="4"/>
    </row>
  </sheetData>
  <mergeCells count="4">
    <mergeCell ref="A1:K1"/>
    <mergeCell ref="A2:H2"/>
    <mergeCell ref="I2:K2"/>
    <mergeCell ref="A4:K4"/>
  </mergeCells>
  <dataValidations count="4">
    <dataValidation allowBlank="false" errorStyle="stop" operator="between" showDropDown="false" showErrorMessage="false" showInputMessage="false" sqref="E7:E50" type="list">
      <formula1>1,2,3</formula1>
      <formula2>0</formula2>
    </dataValidation>
    <dataValidation allowBlank="false" errorStyle="stop" operator="between" showDropDown="false" showErrorMessage="false" showInputMessage="false" sqref="F7:F50" type="list">
      <formula1>1,2,3</formula1>
      <formula2>0</formula2>
    </dataValidation>
    <dataValidation allowBlank="false" errorStyle="stop" operator="between" showDropDown="false" showErrorMessage="false" showInputMessage="false" sqref="G7:G50" type="list">
      <formula1>1,2,3</formula1>
      <formula2>0</formula2>
    </dataValidation>
    <dataValidation allowBlank="false" errorStyle="stop" operator="between" showDropDown="false" showErrorMessage="false" showInputMessage="false" sqref="H7:H50" type="list">
      <formula1>1,2,3</formula1>
      <formula2>0</formula2>
    </dataValidation>
  </dataValidations>
  <printOptions headings="false" gridLines="false" gridLinesSet="true" horizontalCentered="true" verticalCentered="false"/>
  <pageMargins left="0.2" right="0.2" top="0.25" bottom="0.2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I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3"/>
    <col collapsed="false" customWidth="true" hidden="false" outlineLevel="0" max="2" min="2" style="0" width="28"/>
    <col collapsed="false" customWidth="true" hidden="false" outlineLevel="0" max="3" min="3" style="0" width="16"/>
    <col collapsed="false" customWidth="true" hidden="false" outlineLevel="0" max="5" min="4" style="0" width="18"/>
    <col collapsed="false" customWidth="true" hidden="false" outlineLevel="0" max="6" min="6" style="0" width="17"/>
    <col collapsed="false" customWidth="true" hidden="false" outlineLevel="0" max="7" min="7" style="0" width="16"/>
    <col collapsed="false" customWidth="true" hidden="false" outlineLevel="0" max="8" min="8" style="0" width="17"/>
    <col collapsed="false" customWidth="true" hidden="false" outlineLevel="0" max="9" min="9" style="0" width="14"/>
  </cols>
  <sheetData>
    <row r="1" customFormat="false" ht="33.75" hidden="false" customHeight="true" outlineLevel="0" collapsed="false">
      <c r="A1" s="1" t="s">
        <v>145</v>
      </c>
      <c r="B1" s="1"/>
      <c r="C1" s="1"/>
      <c r="D1" s="1"/>
      <c r="E1" s="1"/>
      <c r="F1" s="1"/>
      <c r="G1" s="1"/>
      <c r="H1" s="1"/>
      <c r="I1" s="1"/>
    </row>
    <row r="2" customFormat="false" ht="36" hidden="false" customHeight="true" outlineLevel="0" collapsed="false">
      <c r="A2" s="2" t="s">
        <v>146</v>
      </c>
      <c r="B2" s="2"/>
      <c r="C2" s="2"/>
      <c r="D2" s="2"/>
      <c r="E2" s="2"/>
      <c r="F2" s="2"/>
      <c r="G2" s="3"/>
      <c r="H2" s="3"/>
      <c r="I2" s="3"/>
    </row>
    <row r="3" customFormat="false" ht="15" hidden="false" customHeight="false" outlineLevel="0" collapsed="false">
      <c r="A3" s="4"/>
      <c r="B3" s="4"/>
      <c r="C3" s="4"/>
      <c r="D3" s="4"/>
      <c r="E3" s="4"/>
      <c r="F3" s="4"/>
      <c r="G3" s="4"/>
      <c r="H3" s="4"/>
      <c r="I3" s="4"/>
    </row>
    <row r="4" customFormat="false" ht="30" hidden="false" customHeight="true" outlineLevel="0" collapsed="false">
      <c r="A4" s="5" t="s">
        <v>147</v>
      </c>
      <c r="B4" s="5"/>
      <c r="C4" s="5"/>
      <c r="D4" s="5"/>
      <c r="E4" s="5"/>
      <c r="F4" s="5"/>
      <c r="G4" s="5"/>
      <c r="H4" s="5"/>
      <c r="I4" s="5"/>
    </row>
    <row r="5" customFormat="false" ht="15" hidden="false" customHeight="false" outlineLevel="0" collapsed="false">
      <c r="A5" s="4"/>
      <c r="B5" s="4"/>
      <c r="C5" s="4"/>
      <c r="D5" s="4"/>
      <c r="E5" s="4"/>
      <c r="F5" s="4"/>
      <c r="G5" s="4"/>
      <c r="H5" s="4"/>
      <c r="I5" s="4"/>
    </row>
    <row r="6" customFormat="false" ht="30.75" hidden="false" customHeight="true" outlineLevel="0" collapsed="false">
      <c r="A6" s="6" t="s">
        <v>66</v>
      </c>
      <c r="B6" s="6" t="s">
        <v>148</v>
      </c>
      <c r="C6" s="6" t="s">
        <v>149</v>
      </c>
      <c r="D6" s="6" t="s">
        <v>150</v>
      </c>
      <c r="E6" s="6" t="s">
        <v>151</v>
      </c>
      <c r="F6" s="6" t="s">
        <v>152</v>
      </c>
      <c r="G6" s="6" t="s">
        <v>153</v>
      </c>
      <c r="H6" s="6" t="s">
        <v>154</v>
      </c>
      <c r="I6" s="6" t="s">
        <v>49</v>
      </c>
    </row>
    <row r="7" customFormat="false" ht="15" hidden="false" customHeight="false" outlineLevel="0" collapsed="false">
      <c r="A7" s="7" t="s">
        <v>75</v>
      </c>
      <c r="B7" s="7" t="s">
        <v>155</v>
      </c>
      <c r="C7" s="10" t="n">
        <v>3200000</v>
      </c>
      <c r="D7" s="13" t="n">
        <f aca="false">IF(A7="","",SUMIF(発注履歴!$B$7:$B$60,A7,発注履歴!$F$7:$F$60))</f>
        <v>1100000</v>
      </c>
      <c r="E7" s="13" t="n">
        <f aca="false">IF(A7="","",SUMIF(発注履歴!$B$7:$B$60,A7,発注履歴!$H$7:$H$60))</f>
        <v>980000</v>
      </c>
      <c r="F7" s="13" t="n">
        <f aca="false">IF(A7="","",D7-E7)</f>
        <v>120000</v>
      </c>
      <c r="G7" s="10" t="n">
        <v>680000</v>
      </c>
      <c r="H7" s="13" t="n">
        <f aca="false">IF(A7="","",C7-D7-G7)</f>
        <v>1420000</v>
      </c>
      <c r="I7" s="11" t="n">
        <v>46255</v>
      </c>
    </row>
    <row r="8" customFormat="false" ht="15" hidden="false" customHeight="false" outlineLevel="0" collapsed="false">
      <c r="A8" s="7" t="s">
        <v>84</v>
      </c>
      <c r="B8" s="7" t="s">
        <v>156</v>
      </c>
      <c r="C8" s="10" t="n">
        <v>2600000</v>
      </c>
      <c r="D8" s="13" t="n">
        <f aca="false">IF(A8="","",SUMIF(発注履歴!$B$7:$B$60,A8,発注履歴!$F$7:$F$60))</f>
        <v>1150000</v>
      </c>
      <c r="E8" s="13" t="n">
        <f aca="false">IF(A8="","",SUMIF(発注履歴!$B$7:$B$60,A8,発注履歴!$H$7:$H$60))</f>
        <v>0</v>
      </c>
      <c r="F8" s="13" t="n">
        <f aca="false">IF(A8="","",D8-E8)</f>
        <v>1150000</v>
      </c>
      <c r="G8" s="10" t="n">
        <v>720000</v>
      </c>
      <c r="H8" s="13" t="n">
        <f aca="false">IF(A8="","",C8-D8-G8)</f>
        <v>730000</v>
      </c>
      <c r="I8" s="11" t="n">
        <v>46255</v>
      </c>
    </row>
    <row r="9" customFormat="false" ht="15" hidden="false" customHeight="false" outlineLevel="0" collapsed="false">
      <c r="A9" s="7"/>
      <c r="B9" s="7"/>
      <c r="C9" s="10"/>
      <c r="D9" s="13" t="str">
        <f aca="false">IF(A9="","",SUMIF(発注履歴!$B$7:$B$60,A9,発注履歴!$F$7:$F$60))</f>
        <v/>
      </c>
      <c r="E9" s="13" t="str">
        <f aca="false">IF(A9="","",SUMIF(発注履歴!$B$7:$B$60,A9,発注履歴!$H$7:$H$60))</f>
        <v/>
      </c>
      <c r="F9" s="13" t="str">
        <f aca="false">IF(A9="","",D9-E9)</f>
        <v/>
      </c>
      <c r="G9" s="10"/>
      <c r="H9" s="13" t="str">
        <f aca="false">IF(A9="","",C9-D9-G9)</f>
        <v/>
      </c>
      <c r="I9" s="11"/>
    </row>
    <row r="10" customFormat="false" ht="15" hidden="false" customHeight="false" outlineLevel="0" collapsed="false">
      <c r="A10" s="7"/>
      <c r="B10" s="7"/>
      <c r="C10" s="10"/>
      <c r="D10" s="13" t="str">
        <f aca="false">IF(A10="","",SUMIF(発注履歴!$B$7:$B$60,A10,発注履歴!$F$7:$F$60))</f>
        <v/>
      </c>
      <c r="E10" s="13" t="str">
        <f aca="false">IF(A10="","",SUMIF(発注履歴!$B$7:$B$60,A10,発注履歴!$H$7:$H$60))</f>
        <v/>
      </c>
      <c r="F10" s="13" t="str">
        <f aca="false">IF(A10="","",D10-E10)</f>
        <v/>
      </c>
      <c r="G10" s="10"/>
      <c r="H10" s="13" t="str">
        <f aca="false">IF(A10="","",C10-D10-G10)</f>
        <v/>
      </c>
      <c r="I10" s="11"/>
    </row>
    <row r="11" customFormat="false" ht="15" hidden="false" customHeight="false" outlineLevel="0" collapsed="false">
      <c r="A11" s="7"/>
      <c r="B11" s="7"/>
      <c r="C11" s="10"/>
      <c r="D11" s="13" t="str">
        <f aca="false">IF(A11="","",SUMIF(発注履歴!$B$7:$B$60,A11,発注履歴!$F$7:$F$60))</f>
        <v/>
      </c>
      <c r="E11" s="13" t="str">
        <f aca="false">IF(A11="","",SUMIF(発注履歴!$B$7:$B$60,A11,発注履歴!$H$7:$H$60))</f>
        <v/>
      </c>
      <c r="F11" s="13" t="str">
        <f aca="false">IF(A11="","",D11-E11)</f>
        <v/>
      </c>
      <c r="G11" s="10"/>
      <c r="H11" s="13" t="str">
        <f aca="false">IF(A11="","",C11-D11-G11)</f>
        <v/>
      </c>
      <c r="I11" s="11"/>
    </row>
    <row r="12" customFormat="false" ht="15" hidden="false" customHeight="false" outlineLevel="0" collapsed="false">
      <c r="A12" s="7"/>
      <c r="B12" s="7"/>
      <c r="C12" s="10"/>
      <c r="D12" s="13" t="str">
        <f aca="false">IF(A12="","",SUMIF(発注履歴!$B$7:$B$60,A12,発注履歴!$F$7:$F$60))</f>
        <v/>
      </c>
      <c r="E12" s="13" t="str">
        <f aca="false">IF(A12="","",SUMIF(発注履歴!$B$7:$B$60,A12,発注履歴!$H$7:$H$60))</f>
        <v/>
      </c>
      <c r="F12" s="13" t="str">
        <f aca="false">IF(A12="","",D12-E12)</f>
        <v/>
      </c>
      <c r="G12" s="10"/>
      <c r="H12" s="13" t="str">
        <f aca="false">IF(A12="","",C12-D12-G12)</f>
        <v/>
      </c>
      <c r="I12" s="11"/>
    </row>
    <row r="13" customFormat="false" ht="15" hidden="false" customHeight="false" outlineLevel="0" collapsed="false">
      <c r="A13" s="7"/>
      <c r="B13" s="7"/>
      <c r="C13" s="10"/>
      <c r="D13" s="13" t="str">
        <f aca="false">IF(A13="","",SUMIF(発注履歴!$B$7:$B$60,A13,発注履歴!$F$7:$F$60))</f>
        <v/>
      </c>
      <c r="E13" s="13" t="str">
        <f aca="false">IF(A13="","",SUMIF(発注履歴!$B$7:$B$60,A13,発注履歴!$H$7:$H$60))</f>
        <v/>
      </c>
      <c r="F13" s="13" t="str">
        <f aca="false">IF(A13="","",D13-E13)</f>
        <v/>
      </c>
      <c r="G13" s="10"/>
      <c r="H13" s="13" t="str">
        <f aca="false">IF(A13="","",C13-D13-G13)</f>
        <v/>
      </c>
      <c r="I13" s="11"/>
    </row>
    <row r="14" customFormat="false" ht="15" hidden="false" customHeight="false" outlineLevel="0" collapsed="false">
      <c r="A14" s="7"/>
      <c r="B14" s="7"/>
      <c r="C14" s="10"/>
      <c r="D14" s="13" t="str">
        <f aca="false">IF(A14="","",SUMIF(発注履歴!$B$7:$B$60,A14,発注履歴!$F$7:$F$60))</f>
        <v/>
      </c>
      <c r="E14" s="13" t="str">
        <f aca="false">IF(A14="","",SUMIF(発注履歴!$B$7:$B$60,A14,発注履歴!$H$7:$H$60))</f>
        <v/>
      </c>
      <c r="F14" s="13" t="str">
        <f aca="false">IF(A14="","",D14-E14)</f>
        <v/>
      </c>
      <c r="G14" s="10"/>
      <c r="H14" s="13" t="str">
        <f aca="false">IF(A14="","",C14-D14-G14)</f>
        <v/>
      </c>
      <c r="I14" s="11"/>
    </row>
    <row r="15" customFormat="false" ht="15" hidden="false" customHeight="false" outlineLevel="0" collapsed="false">
      <c r="A15" s="7"/>
      <c r="B15" s="7"/>
      <c r="C15" s="10"/>
      <c r="D15" s="13" t="str">
        <f aca="false">IF(A15="","",SUMIF(発注履歴!$B$7:$B$60,A15,発注履歴!$F$7:$F$60))</f>
        <v/>
      </c>
      <c r="E15" s="13" t="str">
        <f aca="false">IF(A15="","",SUMIF(発注履歴!$B$7:$B$60,A15,発注履歴!$H$7:$H$60))</f>
        <v/>
      </c>
      <c r="F15" s="13" t="str">
        <f aca="false">IF(A15="","",D15-E15)</f>
        <v/>
      </c>
      <c r="G15" s="10"/>
      <c r="H15" s="13" t="str">
        <f aca="false">IF(A15="","",C15-D15-G15)</f>
        <v/>
      </c>
      <c r="I15" s="11"/>
    </row>
    <row r="16" customFormat="false" ht="15" hidden="false" customHeight="false" outlineLevel="0" collapsed="false">
      <c r="A16" s="7"/>
      <c r="B16" s="7"/>
      <c r="C16" s="10"/>
      <c r="D16" s="13" t="str">
        <f aca="false">IF(A16="","",SUMIF(発注履歴!$B$7:$B$60,A16,発注履歴!$F$7:$F$60))</f>
        <v/>
      </c>
      <c r="E16" s="13" t="str">
        <f aca="false">IF(A16="","",SUMIF(発注履歴!$B$7:$B$60,A16,発注履歴!$H$7:$H$60))</f>
        <v/>
      </c>
      <c r="F16" s="13" t="str">
        <f aca="false">IF(A16="","",D16-E16)</f>
        <v/>
      </c>
      <c r="G16" s="10"/>
      <c r="H16" s="13" t="str">
        <f aca="false">IF(A16="","",C16-D16-G16)</f>
        <v/>
      </c>
      <c r="I16" s="11"/>
    </row>
    <row r="17" customFormat="false" ht="15" hidden="false" customHeight="false" outlineLevel="0" collapsed="false">
      <c r="A17" s="7"/>
      <c r="B17" s="7"/>
      <c r="C17" s="10"/>
      <c r="D17" s="13" t="str">
        <f aca="false">IF(A17="","",SUMIF(発注履歴!$B$7:$B$60,A17,発注履歴!$F$7:$F$60))</f>
        <v/>
      </c>
      <c r="E17" s="13" t="str">
        <f aca="false">IF(A17="","",SUMIF(発注履歴!$B$7:$B$60,A17,発注履歴!$H$7:$H$60))</f>
        <v/>
      </c>
      <c r="F17" s="13" t="str">
        <f aca="false">IF(A17="","",D17-E17)</f>
        <v/>
      </c>
      <c r="G17" s="10"/>
      <c r="H17" s="13" t="str">
        <f aca="false">IF(A17="","",C17-D17-G17)</f>
        <v/>
      </c>
      <c r="I17" s="11"/>
    </row>
    <row r="18" customFormat="false" ht="15" hidden="false" customHeight="false" outlineLevel="0" collapsed="false">
      <c r="A18" s="7"/>
      <c r="B18" s="7"/>
      <c r="C18" s="10"/>
      <c r="D18" s="13" t="str">
        <f aca="false">IF(A18="","",SUMIF(発注履歴!$B$7:$B$60,A18,発注履歴!$F$7:$F$60))</f>
        <v/>
      </c>
      <c r="E18" s="13" t="str">
        <f aca="false">IF(A18="","",SUMIF(発注履歴!$B$7:$B$60,A18,発注履歴!$H$7:$H$60))</f>
        <v/>
      </c>
      <c r="F18" s="13" t="str">
        <f aca="false">IF(A18="","",D18-E18)</f>
        <v/>
      </c>
      <c r="G18" s="10"/>
      <c r="H18" s="13" t="str">
        <f aca="false">IF(A18="","",C18-D18-G18)</f>
        <v/>
      </c>
      <c r="I18" s="11"/>
    </row>
    <row r="19" customFormat="false" ht="15" hidden="false" customHeight="false" outlineLevel="0" collapsed="false">
      <c r="A19" s="7"/>
      <c r="B19" s="7"/>
      <c r="C19" s="10"/>
      <c r="D19" s="13" t="str">
        <f aca="false">IF(A19="","",SUMIF(発注履歴!$B$7:$B$60,A19,発注履歴!$F$7:$F$60))</f>
        <v/>
      </c>
      <c r="E19" s="13" t="str">
        <f aca="false">IF(A19="","",SUMIF(発注履歴!$B$7:$B$60,A19,発注履歴!$H$7:$H$60))</f>
        <v/>
      </c>
      <c r="F19" s="13" t="str">
        <f aca="false">IF(A19="","",D19-E19)</f>
        <v/>
      </c>
      <c r="G19" s="10"/>
      <c r="H19" s="13" t="str">
        <f aca="false">IF(A19="","",C19-D19-G19)</f>
        <v/>
      </c>
      <c r="I19" s="11"/>
    </row>
    <row r="20" customFormat="false" ht="15" hidden="false" customHeight="false" outlineLevel="0" collapsed="false">
      <c r="A20" s="7"/>
      <c r="B20" s="7"/>
      <c r="C20" s="10"/>
      <c r="D20" s="13" t="str">
        <f aca="false">IF(A20="","",SUMIF(発注履歴!$B$7:$B$60,A20,発注履歴!$F$7:$F$60))</f>
        <v/>
      </c>
      <c r="E20" s="13" t="str">
        <f aca="false">IF(A20="","",SUMIF(発注履歴!$B$7:$B$60,A20,発注履歴!$H$7:$H$60))</f>
        <v/>
      </c>
      <c r="F20" s="13" t="str">
        <f aca="false">IF(A20="","",D20-E20)</f>
        <v/>
      </c>
      <c r="G20" s="10"/>
      <c r="H20" s="13" t="str">
        <f aca="false">IF(A20="","",C20-D20-G20)</f>
        <v/>
      </c>
      <c r="I20" s="11"/>
    </row>
    <row r="21" customFormat="false" ht="15" hidden="false" customHeight="false" outlineLevel="0" collapsed="false">
      <c r="A21" s="7"/>
      <c r="B21" s="7"/>
      <c r="C21" s="10"/>
      <c r="D21" s="13" t="str">
        <f aca="false">IF(A21="","",SUMIF(発注履歴!$B$7:$B$60,A21,発注履歴!$F$7:$F$60))</f>
        <v/>
      </c>
      <c r="E21" s="13" t="str">
        <f aca="false">IF(A21="","",SUMIF(発注履歴!$B$7:$B$60,A21,発注履歴!$H$7:$H$60))</f>
        <v/>
      </c>
      <c r="F21" s="13" t="str">
        <f aca="false">IF(A21="","",D21-E21)</f>
        <v/>
      </c>
      <c r="G21" s="10"/>
      <c r="H21" s="13" t="str">
        <f aca="false">IF(A21="","",C21-D21-G21)</f>
        <v/>
      </c>
      <c r="I21" s="11"/>
    </row>
    <row r="22" customFormat="false" ht="15" hidden="false" customHeight="false" outlineLevel="0" collapsed="false">
      <c r="A22" s="7"/>
      <c r="B22" s="7"/>
      <c r="C22" s="10"/>
      <c r="D22" s="13" t="str">
        <f aca="false">IF(A22="","",SUMIF(発注履歴!$B$7:$B$60,A22,発注履歴!$F$7:$F$60))</f>
        <v/>
      </c>
      <c r="E22" s="13" t="str">
        <f aca="false">IF(A22="","",SUMIF(発注履歴!$B$7:$B$60,A22,発注履歴!$H$7:$H$60))</f>
        <v/>
      </c>
      <c r="F22" s="13" t="str">
        <f aca="false">IF(A22="","",D22-E22)</f>
        <v/>
      </c>
      <c r="G22" s="10"/>
      <c r="H22" s="13" t="str">
        <f aca="false">IF(A22="","",C22-D22-G22)</f>
        <v/>
      </c>
      <c r="I22" s="11"/>
    </row>
    <row r="23" customFormat="false" ht="15" hidden="false" customHeight="false" outlineLevel="0" collapsed="false">
      <c r="A23" s="7"/>
      <c r="B23" s="7"/>
      <c r="C23" s="10"/>
      <c r="D23" s="13" t="str">
        <f aca="false">IF(A23="","",SUMIF(発注履歴!$B$7:$B$60,A23,発注履歴!$F$7:$F$60))</f>
        <v/>
      </c>
      <c r="E23" s="13" t="str">
        <f aca="false">IF(A23="","",SUMIF(発注履歴!$B$7:$B$60,A23,発注履歴!$H$7:$H$60))</f>
        <v/>
      </c>
      <c r="F23" s="13" t="str">
        <f aca="false">IF(A23="","",D23-E23)</f>
        <v/>
      </c>
      <c r="G23" s="10"/>
      <c r="H23" s="13" t="str">
        <f aca="false">IF(A23="","",C23-D23-G23)</f>
        <v/>
      </c>
      <c r="I23" s="11"/>
    </row>
    <row r="24" customFormat="false" ht="15" hidden="false" customHeight="false" outlineLevel="0" collapsed="false">
      <c r="A24" s="7"/>
      <c r="B24" s="7"/>
      <c r="C24" s="10"/>
      <c r="D24" s="13" t="str">
        <f aca="false">IF(A24="","",SUMIF(発注履歴!$B$7:$B$60,A24,発注履歴!$F$7:$F$60))</f>
        <v/>
      </c>
      <c r="E24" s="13" t="str">
        <f aca="false">IF(A24="","",SUMIF(発注履歴!$B$7:$B$60,A24,発注履歴!$H$7:$H$60))</f>
        <v/>
      </c>
      <c r="F24" s="13" t="str">
        <f aca="false">IF(A24="","",D24-E24)</f>
        <v/>
      </c>
      <c r="G24" s="10"/>
      <c r="H24" s="13" t="str">
        <f aca="false">IF(A24="","",C24-D24-G24)</f>
        <v/>
      </c>
      <c r="I24" s="11"/>
    </row>
    <row r="25" customFormat="false" ht="15" hidden="false" customHeight="false" outlineLevel="0" collapsed="false">
      <c r="A25" s="7"/>
      <c r="B25" s="7"/>
      <c r="C25" s="10"/>
      <c r="D25" s="13" t="str">
        <f aca="false">IF(A25="","",SUMIF(発注履歴!$B$7:$B$60,A25,発注履歴!$F$7:$F$60))</f>
        <v/>
      </c>
      <c r="E25" s="13" t="str">
        <f aca="false">IF(A25="","",SUMIF(発注履歴!$B$7:$B$60,A25,発注履歴!$H$7:$H$60))</f>
        <v/>
      </c>
      <c r="F25" s="13" t="str">
        <f aca="false">IF(A25="","",D25-E25)</f>
        <v/>
      </c>
      <c r="G25" s="10"/>
      <c r="H25" s="13" t="str">
        <f aca="false">IF(A25="","",C25-D25-G25)</f>
        <v/>
      </c>
      <c r="I25" s="11"/>
    </row>
    <row r="26" customFormat="false" ht="15" hidden="false" customHeight="false" outlineLevel="0" collapsed="false">
      <c r="A26" s="7"/>
      <c r="B26" s="7"/>
      <c r="C26" s="10"/>
      <c r="D26" s="13" t="str">
        <f aca="false">IF(A26="","",SUMIF(発注履歴!$B$7:$B$60,A26,発注履歴!$F$7:$F$60))</f>
        <v/>
      </c>
      <c r="E26" s="13" t="str">
        <f aca="false">IF(A26="","",SUMIF(発注履歴!$B$7:$B$60,A26,発注履歴!$H$7:$H$60))</f>
        <v/>
      </c>
      <c r="F26" s="13" t="str">
        <f aca="false">IF(A26="","",D26-E26)</f>
        <v/>
      </c>
      <c r="G26" s="10"/>
      <c r="H26" s="13" t="str">
        <f aca="false">IF(A26="","",C26-D26-G26)</f>
        <v/>
      </c>
      <c r="I26" s="11"/>
    </row>
    <row r="27" customFormat="false" ht="15" hidden="false" customHeight="false" outlineLevel="0" collapsed="false">
      <c r="A27" s="7"/>
      <c r="B27" s="7"/>
      <c r="C27" s="10"/>
      <c r="D27" s="13" t="str">
        <f aca="false">IF(A27="","",SUMIF(発注履歴!$B$7:$B$60,A27,発注履歴!$F$7:$F$60))</f>
        <v/>
      </c>
      <c r="E27" s="13" t="str">
        <f aca="false">IF(A27="","",SUMIF(発注履歴!$B$7:$B$60,A27,発注履歴!$H$7:$H$60))</f>
        <v/>
      </c>
      <c r="F27" s="13" t="str">
        <f aca="false">IF(A27="","",D27-E27)</f>
        <v/>
      </c>
      <c r="G27" s="10"/>
      <c r="H27" s="13" t="str">
        <f aca="false">IF(A27="","",C27-D27-G27)</f>
        <v/>
      </c>
      <c r="I27" s="11"/>
    </row>
    <row r="28" customFormat="false" ht="15" hidden="false" customHeight="false" outlineLevel="0" collapsed="false">
      <c r="A28" s="7"/>
      <c r="B28" s="7"/>
      <c r="C28" s="10"/>
      <c r="D28" s="13" t="str">
        <f aca="false">IF(A28="","",SUMIF(発注履歴!$B$7:$B$60,A28,発注履歴!$F$7:$F$60))</f>
        <v/>
      </c>
      <c r="E28" s="13" t="str">
        <f aca="false">IF(A28="","",SUMIF(発注履歴!$B$7:$B$60,A28,発注履歴!$H$7:$H$60))</f>
        <v/>
      </c>
      <c r="F28" s="13" t="str">
        <f aca="false">IF(A28="","",D28-E28)</f>
        <v/>
      </c>
      <c r="G28" s="10"/>
      <c r="H28" s="13" t="str">
        <f aca="false">IF(A28="","",C28-D28-G28)</f>
        <v/>
      </c>
      <c r="I28" s="11"/>
    </row>
    <row r="29" customFormat="false" ht="15" hidden="false" customHeight="false" outlineLevel="0" collapsed="false">
      <c r="A29" s="7"/>
      <c r="B29" s="7"/>
      <c r="C29" s="10"/>
      <c r="D29" s="13" t="str">
        <f aca="false">IF(A29="","",SUMIF(発注履歴!$B$7:$B$60,A29,発注履歴!$F$7:$F$60))</f>
        <v/>
      </c>
      <c r="E29" s="13" t="str">
        <f aca="false">IF(A29="","",SUMIF(発注履歴!$B$7:$B$60,A29,発注履歴!$H$7:$H$60))</f>
        <v/>
      </c>
      <c r="F29" s="13" t="str">
        <f aca="false">IF(A29="","",D29-E29)</f>
        <v/>
      </c>
      <c r="G29" s="10"/>
      <c r="H29" s="13" t="str">
        <f aca="false">IF(A29="","",C29-D29-G29)</f>
        <v/>
      </c>
      <c r="I29" s="11"/>
    </row>
    <row r="30" customFormat="false" ht="15" hidden="false" customHeight="false" outlineLevel="0" collapsed="false">
      <c r="A30" s="7"/>
      <c r="B30" s="7"/>
      <c r="C30" s="10"/>
      <c r="D30" s="13" t="str">
        <f aca="false">IF(A30="","",SUMIF(発注履歴!$B$7:$B$60,A30,発注履歴!$F$7:$F$60))</f>
        <v/>
      </c>
      <c r="E30" s="13" t="str">
        <f aca="false">IF(A30="","",SUMIF(発注履歴!$B$7:$B$60,A30,発注履歴!$H$7:$H$60))</f>
        <v/>
      </c>
      <c r="F30" s="13" t="str">
        <f aca="false">IF(A30="","",D30-E30)</f>
        <v/>
      </c>
      <c r="G30" s="10"/>
      <c r="H30" s="13" t="str">
        <f aca="false">IF(A30="","",C30-D30-G30)</f>
        <v/>
      </c>
      <c r="I30" s="11"/>
    </row>
    <row r="31" customFormat="false" ht="15" hidden="false" customHeight="false" outlineLevel="0" collapsed="false">
      <c r="A31" s="7"/>
      <c r="B31" s="7"/>
      <c r="C31" s="10"/>
      <c r="D31" s="13" t="str">
        <f aca="false">IF(A31="","",SUMIF(発注履歴!$B$7:$B$60,A31,発注履歴!$F$7:$F$60))</f>
        <v/>
      </c>
      <c r="E31" s="13" t="str">
        <f aca="false">IF(A31="","",SUMIF(発注履歴!$B$7:$B$60,A31,発注履歴!$H$7:$H$60))</f>
        <v/>
      </c>
      <c r="F31" s="13" t="str">
        <f aca="false">IF(A31="","",D31-E31)</f>
        <v/>
      </c>
      <c r="G31" s="10"/>
      <c r="H31" s="13" t="str">
        <f aca="false">IF(A31="","",C31-D31-G31)</f>
        <v/>
      </c>
      <c r="I31" s="11"/>
    </row>
    <row r="32" customFormat="false" ht="15" hidden="false" customHeight="false" outlineLevel="0" collapsed="false">
      <c r="A32" s="7"/>
      <c r="B32" s="7"/>
      <c r="C32" s="10"/>
      <c r="D32" s="13" t="str">
        <f aca="false">IF(A32="","",SUMIF(発注履歴!$B$7:$B$60,A32,発注履歴!$F$7:$F$60))</f>
        <v/>
      </c>
      <c r="E32" s="13" t="str">
        <f aca="false">IF(A32="","",SUMIF(発注履歴!$B$7:$B$60,A32,発注履歴!$H$7:$H$60))</f>
        <v/>
      </c>
      <c r="F32" s="13" t="str">
        <f aca="false">IF(A32="","",D32-E32)</f>
        <v/>
      </c>
      <c r="G32" s="10"/>
      <c r="H32" s="13" t="str">
        <f aca="false">IF(A32="","",C32-D32-G32)</f>
        <v/>
      </c>
      <c r="I32" s="11"/>
    </row>
    <row r="33" customFormat="false" ht="15" hidden="false" customHeight="false" outlineLevel="0" collapsed="false">
      <c r="A33" s="7"/>
      <c r="B33" s="7"/>
      <c r="C33" s="10"/>
      <c r="D33" s="13" t="str">
        <f aca="false">IF(A33="","",SUMIF(発注履歴!$B$7:$B$60,A33,発注履歴!$F$7:$F$60))</f>
        <v/>
      </c>
      <c r="E33" s="13" t="str">
        <f aca="false">IF(A33="","",SUMIF(発注履歴!$B$7:$B$60,A33,発注履歴!$H$7:$H$60))</f>
        <v/>
      </c>
      <c r="F33" s="13" t="str">
        <f aca="false">IF(A33="","",D33-E33)</f>
        <v/>
      </c>
      <c r="G33" s="10"/>
      <c r="H33" s="13" t="str">
        <f aca="false">IF(A33="","",C33-D33-G33)</f>
        <v/>
      </c>
      <c r="I33" s="11"/>
    </row>
    <row r="34" customFormat="false" ht="15" hidden="false" customHeight="false" outlineLevel="0" collapsed="false">
      <c r="A34" s="7"/>
      <c r="B34" s="7"/>
      <c r="C34" s="10"/>
      <c r="D34" s="13" t="str">
        <f aca="false">IF(A34="","",SUMIF(発注履歴!$B$7:$B$60,A34,発注履歴!$F$7:$F$60))</f>
        <v/>
      </c>
      <c r="E34" s="13" t="str">
        <f aca="false">IF(A34="","",SUMIF(発注履歴!$B$7:$B$60,A34,発注履歴!$H$7:$H$60))</f>
        <v/>
      </c>
      <c r="F34" s="13" t="str">
        <f aca="false">IF(A34="","",D34-E34)</f>
        <v/>
      </c>
      <c r="G34" s="10"/>
      <c r="H34" s="13" t="str">
        <f aca="false">IF(A34="","",C34-D34-G34)</f>
        <v/>
      </c>
      <c r="I34" s="11"/>
    </row>
    <row r="35" customFormat="false" ht="15" hidden="false" customHeight="false" outlineLevel="0" collapsed="false">
      <c r="A35" s="7"/>
      <c r="B35" s="7"/>
      <c r="C35" s="10"/>
      <c r="D35" s="13" t="str">
        <f aca="false">IF(A35="","",SUMIF(発注履歴!$B$7:$B$60,A35,発注履歴!$F$7:$F$60))</f>
        <v/>
      </c>
      <c r="E35" s="13" t="str">
        <f aca="false">IF(A35="","",SUMIF(発注履歴!$B$7:$B$60,A35,発注履歴!$H$7:$H$60))</f>
        <v/>
      </c>
      <c r="F35" s="13" t="str">
        <f aca="false">IF(A35="","",D35-E35)</f>
        <v/>
      </c>
      <c r="G35" s="10"/>
      <c r="H35" s="13" t="str">
        <f aca="false">IF(A35="","",C35-D35-G35)</f>
        <v/>
      </c>
      <c r="I35" s="11"/>
    </row>
    <row r="36" customFormat="false" ht="15" hidden="false" customHeight="false" outlineLevel="0" collapsed="false">
      <c r="A36" s="7"/>
      <c r="B36" s="7"/>
      <c r="C36" s="10"/>
      <c r="D36" s="13" t="str">
        <f aca="false">IF(A36="","",SUMIF(発注履歴!$B$7:$B$60,A36,発注履歴!$F$7:$F$60))</f>
        <v/>
      </c>
      <c r="E36" s="13" t="str">
        <f aca="false">IF(A36="","",SUMIF(発注履歴!$B$7:$B$60,A36,発注履歴!$H$7:$H$60))</f>
        <v/>
      </c>
      <c r="F36" s="13" t="str">
        <f aca="false">IF(A36="","",D36-E36)</f>
        <v/>
      </c>
      <c r="G36" s="10"/>
      <c r="H36" s="13" t="str">
        <f aca="false">IF(A36="","",C36-D36-G36)</f>
        <v/>
      </c>
      <c r="I36" s="11"/>
    </row>
    <row r="37" customFormat="false" ht="15" hidden="false" customHeight="false" outlineLevel="0" collapsed="false">
      <c r="A37" s="4"/>
      <c r="B37" s="4"/>
      <c r="C37" s="4"/>
      <c r="D37" s="4"/>
      <c r="E37" s="4"/>
      <c r="F37" s="4"/>
      <c r="G37" s="4"/>
      <c r="H37" s="4"/>
      <c r="I37" s="4"/>
    </row>
    <row r="38" customFormat="false" ht="15" hidden="false" customHeight="false" outlineLevel="0" collapsed="false">
      <c r="A38" s="4"/>
      <c r="B38" s="4"/>
      <c r="C38" s="4"/>
      <c r="D38" s="4"/>
      <c r="E38" s="4"/>
      <c r="F38" s="4"/>
      <c r="G38" s="4"/>
      <c r="H38" s="4"/>
      <c r="I38" s="4"/>
    </row>
    <row r="39" customFormat="false" ht="24.75" hidden="false" customHeight="true" outlineLevel="0" collapsed="false">
      <c r="A39" s="14" t="s">
        <v>157</v>
      </c>
      <c r="B39" s="14"/>
      <c r="C39" s="14"/>
      <c r="D39" s="14"/>
      <c r="E39" s="14"/>
      <c r="F39" s="14"/>
      <c r="G39" s="14"/>
      <c r="H39" s="14"/>
      <c r="I39" s="14"/>
    </row>
    <row r="40" customFormat="false" ht="24.75" hidden="false" customHeight="true" outlineLevel="0" collapsed="false">
      <c r="A40" s="15" t="s">
        <v>158</v>
      </c>
      <c r="B40" s="15"/>
      <c r="C40" s="15"/>
      <c r="D40" s="15"/>
      <c r="E40" s="15"/>
      <c r="F40" s="15"/>
      <c r="G40" s="15"/>
      <c r="H40" s="15"/>
      <c r="I40" s="15"/>
    </row>
    <row r="41" customFormat="false" ht="24.75" hidden="false" customHeight="true" outlineLevel="0" collapsed="false">
      <c r="A41" s="16" t="s">
        <v>159</v>
      </c>
      <c r="B41" s="16"/>
      <c r="C41" s="16"/>
      <c r="D41" s="16"/>
      <c r="E41" s="16"/>
      <c r="F41" s="16"/>
      <c r="G41" s="16"/>
      <c r="H41" s="16"/>
      <c r="I41" s="16"/>
    </row>
    <row r="42" customFormat="false" ht="15" hidden="false" customHeight="false" outlineLevel="0" collapsed="false">
      <c r="A42" s="4"/>
      <c r="B42" s="4"/>
      <c r="C42" s="4"/>
      <c r="D42" s="4"/>
      <c r="E42" s="4"/>
      <c r="F42" s="4"/>
      <c r="G42" s="4"/>
      <c r="H42" s="4"/>
      <c r="I42" s="4"/>
    </row>
  </sheetData>
  <mergeCells count="7">
    <mergeCell ref="A1:I1"/>
    <mergeCell ref="A2:F2"/>
    <mergeCell ref="G2:I2"/>
    <mergeCell ref="A4:I4"/>
    <mergeCell ref="A39:I39"/>
    <mergeCell ref="A40:I40"/>
    <mergeCell ref="A41:I41"/>
  </mergeCells>
  <printOptions headings="false" gridLines="false" gridLinesSet="true" horizontalCentered="true" verticalCentered="false"/>
  <pageMargins left="0.2" right="0.2" top="0.25" bottom="0.2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LibreOffice/26.2.4.2$MacOSX_AARCH64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2026-08-21T09:37:28Z</dcterms:created>
  <dc:creator>openpyxl</dc:creator>
  <dc:description/>
  <dc:language>en-US</dc:language>
  <cp:lastModifiedBy/>
  <dcterms:modified xsi:type="dcterms:W3CDTF">2026-08-21T09:37:28Z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