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出来高払請求書" sheetId="1" state="visible" r:id="rId1"/>
    <sheet xmlns:r="http://schemas.openxmlformats.org/officeDocument/2006/relationships" name="原価・粗利（社内用）" sheetId="2" state="visible" r:id="rId2"/>
    <sheet xmlns:r="http://schemas.openxmlformats.org/officeDocument/2006/relationships" name="設定" sheetId="3" state="visible" r:id="rId3"/>
    <sheet xmlns:r="http://schemas.openxmlformats.org/officeDocument/2006/relationships" name="使い方" sheetId="4" state="visible" r:id="rId4"/>
  </sheets>
  <definedNames>
    <definedName name="_xlnm.Print_Area" localSheetId="0">'出来高払請求書'!$A$1:$G$36</definedName>
    <definedName name="_xlnm.Print_Area" localSheetId="1">'原価・粗利（社内用）'!$A$1:$F$48</definedName>
    <definedName name="_xlnm.Print_Area" localSheetId="2">'設定'!$A$1:$C$20</definedName>
    <definedName name="_xlnm.Print_Area" localSheetId="3">'使い方'!$A$1:$A$50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¥#,##0"/>
    <numFmt numFmtId="165" formatCode="0.0%"/>
  </numFmts>
  <fonts count="22">
    <font>
      <name val="Calibri"/>
      <family val="2"/>
      <color theme="1"/>
      <sz val="11"/>
      <scheme val="minor"/>
    </font>
    <font>
      <name val="游ゴシック"/>
      <b val="1"/>
      <color rgb="002F0C86"/>
      <sz val="20"/>
    </font>
    <font>
      <name val="游ゴシック"/>
      <sz val="9"/>
    </font>
    <font>
      <name val="游ゴシック"/>
      <b val="1"/>
      <sz val="14"/>
    </font>
    <font>
      <name val="游ゴシック"/>
      <b val="1"/>
      <sz val="11"/>
    </font>
    <font>
      <name val="游ゴシック"/>
      <b val="1"/>
      <sz val="12"/>
    </font>
    <font>
      <name val="游ゴシック"/>
      <b val="1"/>
      <color rgb="002F0C86"/>
      <sz val="18"/>
    </font>
    <font>
      <name val="游ゴシック"/>
      <b val="1"/>
      <color rgb="002F0C86"/>
      <sz val="11"/>
    </font>
    <font>
      <name val="游ゴシック"/>
      <b val="1"/>
      <sz val="10"/>
    </font>
    <font>
      <name val="游ゴシック"/>
      <sz val="10"/>
    </font>
    <font>
      <name val="游ゴシック"/>
      <sz val="11"/>
    </font>
    <font>
      <name val="游ゴシック"/>
      <color rgb="FF555555"/>
      <sz val="9"/>
    </font>
    <font>
      <name val="游ゴシック"/>
      <b val="1"/>
      <sz val="13"/>
    </font>
    <font>
      <name val="游ゴシック"/>
      <color rgb="002F0C86"/>
      <sz val="9"/>
    </font>
    <font>
      <name val="游ゴシック"/>
      <b val="1"/>
      <color rgb="00C00000"/>
      <sz val="15"/>
    </font>
    <font>
      <name val="游ゴシック"/>
      <b val="1"/>
      <color rgb="00C00000"/>
      <sz val="10"/>
    </font>
    <font>
      <name val="游ゴシック"/>
      <b val="1"/>
      <color rgb="FFFFFFFF"/>
      <sz val="10"/>
    </font>
    <font>
      <name val="游ゴシック"/>
      <sz val="8"/>
    </font>
    <font>
      <name val="游ゴシック"/>
      <color rgb="00C00000"/>
      <sz val="9"/>
    </font>
    <font>
      <name val="游ゴシック"/>
      <b val="1"/>
      <color rgb="002F0C86"/>
      <sz val="15"/>
    </font>
    <font>
      <name val="游ゴシック"/>
      <b val="1"/>
      <color rgb="002F0C86"/>
      <sz val="13"/>
    </font>
    <font>
      <name val="游ゴシック"/>
      <b val="1"/>
      <color rgb="00C00000"/>
      <sz val="11"/>
    </font>
  </fonts>
  <fills count="6">
    <fill>
      <patternFill/>
    </fill>
    <fill>
      <patternFill patternType="gray125"/>
    </fill>
    <fill>
      <patternFill patternType="solid">
        <fgColor rgb="FFFFF9E3"/>
      </patternFill>
    </fill>
    <fill>
      <patternFill patternType="solid">
        <fgColor rgb="FFEDE7FB"/>
      </patternFill>
    </fill>
    <fill>
      <patternFill patternType="solid">
        <fgColor rgb="FFF6F3FC"/>
      </patternFill>
    </fill>
    <fill>
      <patternFill patternType="solid">
        <fgColor rgb="FF540FE9"/>
      </patternFill>
    </fill>
  </fills>
  <borders count="3">
    <border>
      <left/>
      <right/>
      <top/>
      <bottom/>
      <diagonal/>
    </border>
    <border>
      <left style="double">
        <color rgb="00540FE9"/>
      </left>
      <right style="double">
        <color rgb="00540FE9"/>
      </right>
      <top style="double">
        <color rgb="00540FE9"/>
      </top>
      <bottom style="double">
        <color rgb="00540FE9"/>
      </bottom>
    </border>
    <border>
      <left style="thin">
        <color rgb="00DCD5EC"/>
      </left>
      <right style="thin">
        <color rgb="00DCD5EC"/>
      </right>
      <top style="thin">
        <color rgb="00DCD5EC"/>
      </top>
      <bottom style="thin">
        <color rgb="00DCD5EC"/>
      </bottom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5" fillId="3" borderId="1" applyAlignment="1" pivotButton="0" quotePrefix="0" xfId="0">
      <alignment horizontal="center" vertical="center"/>
    </xf>
    <xf numFmtId="0" fontId="0" fillId="0" borderId="1" pivotButton="0" quotePrefix="0" xfId="0"/>
    <xf numFmtId="164" fontId="6" fillId="0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2" applyAlignment="1" pivotButton="0" quotePrefix="0" xfId="0">
      <alignment horizontal="left" vertical="center"/>
    </xf>
    <xf numFmtId="0" fontId="9" fillId="2" borderId="2" applyAlignment="1" pivotButton="0" quotePrefix="0" xfId="0">
      <alignment horizontal="left" vertical="center"/>
    </xf>
    <xf numFmtId="0" fontId="0" fillId="0" borderId="2" pivotButton="0" quotePrefix="0" xfId="0"/>
    <xf numFmtId="0" fontId="8" fillId="0" borderId="2" applyAlignment="1" pivotButton="0" quotePrefix="0" xfId="0">
      <alignment horizontal="right" vertical="center"/>
    </xf>
    <xf numFmtId="3" fontId="10" fillId="2" borderId="2" applyAlignment="1" pivotButton="0" quotePrefix="0" xfId="0">
      <alignment horizontal="right" vertical="center"/>
    </xf>
    <xf numFmtId="0" fontId="11" fillId="0" borderId="2" applyAlignment="1" pivotButton="0" quotePrefix="0" xfId="0">
      <alignment horizontal="left" vertical="top" wrapText="1"/>
    </xf>
    <xf numFmtId="165" fontId="10" fillId="2" borderId="2" applyAlignment="1" pivotButton="0" quotePrefix="0" xfId="0">
      <alignment horizontal="right" vertical="center"/>
    </xf>
    <xf numFmtId="165" fontId="10" fillId="4" borderId="2" applyAlignment="1" pivotButton="0" quotePrefix="0" xfId="0">
      <alignment horizontal="right" vertical="center"/>
    </xf>
    <xf numFmtId="3" fontId="10" fillId="4" borderId="2" applyAlignment="1" pivotButton="0" quotePrefix="0" xfId="0">
      <alignment horizontal="right" vertical="center"/>
    </xf>
    <xf numFmtId="3" fontId="4" fillId="3" borderId="2" applyAlignment="1" pivotButton="0" quotePrefix="0" xfId="0">
      <alignment horizontal="right" vertical="center"/>
    </xf>
    <xf numFmtId="164" fontId="12" fillId="3" borderId="2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vertical="center" wrapText="1"/>
    </xf>
    <xf numFmtId="0" fontId="11" fillId="0" borderId="0" applyAlignment="1" pivotButton="0" quotePrefix="0" xfId="0">
      <alignment vertical="center" wrapText="1"/>
    </xf>
    <xf numFmtId="0" fontId="14" fillId="0" borderId="0" pivotButton="0" quotePrefix="0" xfId="0"/>
    <xf numFmtId="0" fontId="15" fillId="0" borderId="0" applyAlignment="1" pivotButton="0" quotePrefix="0" xfId="0">
      <alignment vertical="center" wrapText="1"/>
    </xf>
    <xf numFmtId="0" fontId="16" fillId="5" borderId="2" applyAlignment="1" pivotButton="0" quotePrefix="0" xfId="0">
      <alignment horizontal="center" vertical="center" wrapText="1"/>
    </xf>
    <xf numFmtId="3" fontId="9" fillId="2" borderId="2" applyAlignment="1" pivotButton="0" quotePrefix="0" xfId="0">
      <alignment horizontal="right" vertical="center"/>
    </xf>
    <xf numFmtId="3" fontId="9" fillId="0" borderId="2" applyAlignment="1" pivotButton="0" quotePrefix="0" xfId="0">
      <alignment horizontal="right" vertical="center"/>
    </xf>
    <xf numFmtId="165" fontId="8" fillId="0" borderId="2" applyAlignment="1" pivotButton="0" quotePrefix="0" xfId="0">
      <alignment horizontal="right" vertical="center"/>
    </xf>
    <xf numFmtId="0" fontId="17" fillId="0" borderId="0" pivotButton="0" quotePrefix="0" xfId="0"/>
    <xf numFmtId="0" fontId="8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9" fillId="2" borderId="2" applyAlignment="1" pivotButton="0" quotePrefix="0" xfId="0">
      <alignment horizontal="center" vertical="center"/>
    </xf>
    <xf numFmtId="0" fontId="8" fillId="4" borderId="2" applyAlignment="1" pivotButton="0" quotePrefix="0" xfId="0">
      <alignment horizontal="right" vertical="center"/>
    </xf>
    <xf numFmtId="0" fontId="0" fillId="4" borderId="2" pivotButton="0" quotePrefix="0" xfId="0"/>
    <xf numFmtId="3" fontId="8" fillId="4" borderId="2" applyAlignment="1" pivotButton="0" quotePrefix="0" xfId="0">
      <alignment horizontal="right" vertical="center"/>
    </xf>
    <xf numFmtId="0" fontId="18" fillId="0" borderId="0" applyAlignment="1" pivotButton="0" quotePrefix="0" xfId="0">
      <alignment vertical="center" wrapText="1"/>
    </xf>
    <xf numFmtId="0" fontId="19" fillId="0" borderId="0" pivotButton="0" quotePrefix="0" xfId="0"/>
    <xf numFmtId="9" fontId="9" fillId="2" borderId="2" applyAlignment="1" pivotButton="0" quotePrefix="0" xfId="0">
      <alignment horizontal="right" vertical="center"/>
    </xf>
    <xf numFmtId="165" fontId="9" fillId="2" borderId="2" applyAlignment="1" pivotButton="0" quotePrefix="0" xfId="0">
      <alignment horizontal="right" vertical="center"/>
    </xf>
    <xf numFmtId="0" fontId="20" fillId="0" borderId="0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top" wrapText="1"/>
    </xf>
    <xf numFmtId="0" fontId="9" fillId="0" borderId="0" applyAlignment="1" pivotButton="0" quotePrefix="0" xfId="0">
      <alignment horizontal="left" vertical="top" wrapText="1"/>
    </xf>
    <xf numFmtId="0" fontId="2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dxfs count="1">
    <dxf>
      <font>
        <name val="游ゴシック"/>
        <b val="1"/>
        <color rgb="00C00000"/>
      </font>
      <fill>
        <patternFill patternType="solid">
          <fgColor rgb="FFF8D7D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31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46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19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45</row>
      <rowOff>0</rowOff>
    </from>
    <ext cx="1809750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G30"/>
  <sheetViews>
    <sheetView showGridLines="0" workbookViewId="0">
      <selection activeCell="A1" sqref="A1"/>
    </sheetView>
  </sheetViews>
  <sheetFormatPr baseColWidth="8" defaultRowHeight="15"/>
  <cols>
    <col width="9.5" customWidth="1" min="1" max="1"/>
    <col width="40" customWidth="1" min="2" max="2"/>
    <col width="9" customWidth="1" min="3" max="3"/>
    <col width="6.5" customWidth="1" min="4" max="4"/>
    <col width="12" customWidth="1" min="5" max="5"/>
    <col width="15" customWidth="1" min="6" max="6"/>
    <col width="22" customWidth="1" min="7" max="7"/>
  </cols>
  <sheetData>
    <row r="1" ht="34" customHeight="1">
      <c r="A1" s="1" t="inlineStr">
        <is>
          <t>出来高払　請求書</t>
        </is>
      </c>
    </row>
    <row r="2">
      <c r="F2" s="2" t="inlineStr">
        <is>
          <t>発行日</t>
        </is>
      </c>
      <c r="G2" s="3" t="inlineStr">
        <is>
          <t>2026年8月31日</t>
        </is>
      </c>
    </row>
    <row r="5">
      <c r="A5" s="4" t="inlineStr">
        <is>
          <t>○○建設株式会社　御中</t>
        </is>
      </c>
      <c r="E5" s="5">
        <f>設定!B3</f>
        <v/>
      </c>
    </row>
    <row r="6">
      <c r="E6" s="6">
        <f>設定!B4</f>
        <v/>
      </c>
    </row>
    <row r="7">
      <c r="E7" s="6">
        <f>設定!B5</f>
        <v/>
      </c>
    </row>
    <row r="8">
      <c r="E8" s="6">
        <f>"登録番号："&amp;設定!B6</f>
        <v/>
      </c>
    </row>
    <row r="9">
      <c r="A9" s="6" t="inlineStr">
        <is>
          <t>下記のとおりご請求申し上げます。</t>
        </is>
      </c>
    </row>
    <row r="11" ht="30" customHeight="1">
      <c r="A11" s="7" t="inlineStr">
        <is>
          <t>今回のご請求額（税込）</t>
        </is>
      </c>
      <c r="B11" s="8" t="n"/>
      <c r="C11" s="8" t="n"/>
      <c r="D11" s="8" t="n"/>
      <c r="E11" s="8" t="n"/>
      <c r="F11" s="9">
        <f>IF(F25="","",F25)</f>
        <v/>
      </c>
      <c r="G11" s="8" t="n"/>
    </row>
    <row r="13">
      <c r="A13" s="10" t="inlineStr">
        <is>
          <t>▼ ご請求内容（出来高払い）</t>
        </is>
      </c>
    </row>
    <row r="15">
      <c r="A15" s="11" t="inlineStr">
        <is>
          <t>工事名</t>
        </is>
      </c>
      <c r="B15" s="12" t="inlineStr">
        <is>
          <t>内装改修工事一式</t>
        </is>
      </c>
      <c r="G15" s="13" t="n"/>
    </row>
    <row r="16">
      <c r="A16" s="14" t="inlineStr">
        <is>
          <t>契約金額（税抜）</t>
        </is>
      </c>
      <c r="B16" s="13" t="n"/>
      <c r="C16" s="13" t="n"/>
      <c r="D16" s="13" t="n"/>
      <c r="E16" s="13" t="n"/>
      <c r="F16" s="15" t="n">
        <v>6000000</v>
      </c>
      <c r="G16" s="16" t="n"/>
    </row>
    <row r="17">
      <c r="A17" s="14" t="inlineStr">
        <is>
          <t>前回までの累計出来高％</t>
        </is>
      </c>
      <c r="B17" s="13" t="n"/>
      <c r="C17" s="13" t="n"/>
      <c r="D17" s="13" t="n"/>
      <c r="E17" s="13" t="n"/>
      <c r="F17" s="17" t="n">
        <v>0.4</v>
      </c>
      <c r="G17" s="16" t="inlineStr">
        <is>
          <t>初回のご請求なら0を入力</t>
        </is>
      </c>
    </row>
    <row r="18">
      <c r="A18" s="14" t="inlineStr">
        <is>
          <t>今回までの累計出来高％</t>
        </is>
      </c>
      <c r="B18" s="13" t="n"/>
      <c r="C18" s="13" t="n"/>
      <c r="D18" s="13" t="n"/>
      <c r="E18" s="13" t="n"/>
      <c r="F18" s="17" t="n">
        <v>0.7</v>
      </c>
      <c r="G18" s="16" t="inlineStr">
        <is>
          <t>元請けの査定に基づく数値</t>
        </is>
      </c>
    </row>
    <row r="19">
      <c r="A19" s="14" t="inlineStr">
        <is>
          <t>今回分の出来高％（自動）</t>
        </is>
      </c>
      <c r="B19" s="13" t="n"/>
      <c r="C19" s="13" t="n"/>
      <c r="D19" s="13" t="n"/>
      <c r="E19" s="13" t="n"/>
      <c r="F19" s="18">
        <f>IF(OR(F17="",F18=""),"",F18-F17)</f>
        <v/>
      </c>
      <c r="G19" s="16" t="inlineStr">
        <is>
          <t>＝今回までの累計－前回までの累計</t>
        </is>
      </c>
    </row>
    <row r="20">
      <c r="A20" s="14" t="inlineStr">
        <is>
          <t>出来高金額（自動・税抜）</t>
        </is>
      </c>
      <c r="B20" s="13" t="n"/>
      <c r="C20" s="13" t="n"/>
      <c r="D20" s="13" t="n"/>
      <c r="E20" s="13" t="n"/>
      <c r="F20" s="19">
        <f>IF(OR(F16="",F18=""),"",ROUND(F16*F18,0))</f>
        <v/>
      </c>
      <c r="G20" s="16" t="inlineStr">
        <is>
          <t>＝契約金額×今回までの累計出来高％</t>
        </is>
      </c>
    </row>
    <row r="21">
      <c r="A21" s="14" t="inlineStr">
        <is>
          <t>保留金控除（自動）</t>
        </is>
      </c>
      <c r="B21" s="13" t="n"/>
      <c r="C21" s="13" t="n"/>
      <c r="D21" s="13" t="n"/>
      <c r="E21" s="13" t="n"/>
      <c r="F21" s="19">
        <f>IF(F20="","",ROUND(F20*設定!$B$9,0))</f>
        <v/>
      </c>
      <c r="G21" s="16">
        <f>CONCATENATE("保留金率 ",TEXT(設定!$B$9,"0.0%")," （設定シート）")</f>
        <v/>
      </c>
    </row>
    <row r="22">
      <c r="A22" s="14" t="inlineStr">
        <is>
          <t>既請求額（税抜・前回まで）</t>
        </is>
      </c>
      <c r="B22" s="13" t="n"/>
      <c r="C22" s="13" t="n"/>
      <c r="D22" s="13" t="n"/>
      <c r="E22" s="13" t="n"/>
      <c r="F22" s="15" t="n">
        <v>2400000</v>
      </c>
      <c r="G22" s="16" t="inlineStr">
        <is>
          <t>前回までにご請求済みの金額（税抜）</t>
        </is>
      </c>
    </row>
    <row r="23">
      <c r="A23" s="14" t="inlineStr">
        <is>
          <t>今回請求額（税抜・自動）</t>
        </is>
      </c>
      <c r="B23" s="13" t="n"/>
      <c r="C23" s="13" t="n"/>
      <c r="D23" s="13" t="n"/>
      <c r="E23" s="13" t="n"/>
      <c r="F23" s="20">
        <f>IF(OR(F20="",F22="",F21=""),"",F20-F22-F21)</f>
        <v/>
      </c>
      <c r="G23" s="16" t="inlineStr">
        <is>
          <t>＝出来高金額－既請求額－保留金控除</t>
        </is>
      </c>
    </row>
    <row r="24">
      <c r="A24" s="14" t="inlineStr">
        <is>
          <t>消費税（自動）</t>
        </is>
      </c>
      <c r="B24" s="13" t="n"/>
      <c r="C24" s="13" t="n"/>
      <c r="D24" s="13" t="n"/>
      <c r="E24" s="13" t="n"/>
      <c r="F24" s="19">
        <f>IF(F23="","",ROUND(F23*設定!$B$8,0))</f>
        <v/>
      </c>
      <c r="G24" s="16">
        <f>CONCATENATE("税率 ",TEXT(設定!$B$8,"0%"))</f>
        <v/>
      </c>
    </row>
    <row r="25">
      <c r="A25" s="14" t="inlineStr">
        <is>
          <t>今回ご請求額（税込・自動）</t>
        </is>
      </c>
      <c r="B25" s="13" t="n"/>
      <c r="C25" s="13" t="n"/>
      <c r="D25" s="13" t="n"/>
      <c r="E25" s="13" t="n"/>
      <c r="F25" s="21">
        <f>IF(OR(F23="",F24=""),"",F23+F24)</f>
        <v/>
      </c>
      <c r="G25" s="16" t="n"/>
    </row>
    <row r="27">
      <c r="A27" s="22" t="inlineStr">
        <is>
          <t>備考</t>
        </is>
      </c>
    </row>
    <row r="28">
      <c r="A28" s="23">
        <f>CONCATENATE("お振込先：",設定!B7)</f>
        <v/>
      </c>
    </row>
    <row r="29">
      <c r="A29" s="24" t="inlineStr">
        <is>
          <t>※保留金がある場合は、工事完成・引渡し時に精算します。</t>
        </is>
      </c>
    </row>
    <row r="30">
      <c r="A30" s="25" t="inlineStr">
        <is>
          <t>※消費税率・保留金率は「設定」シートで一元管理しています。</t>
        </is>
      </c>
    </row>
  </sheetData>
  <mergeCells count="19">
    <mergeCell ref="F11:G11"/>
    <mergeCell ref="A24:E24"/>
    <mergeCell ref="A11:E11"/>
    <mergeCell ref="A29:G29"/>
    <mergeCell ref="A28:G28"/>
    <mergeCell ref="A9:G9"/>
    <mergeCell ref="A5:C5"/>
    <mergeCell ref="A16:E16"/>
    <mergeCell ref="A25:E25"/>
    <mergeCell ref="A30:G30"/>
    <mergeCell ref="A18:E18"/>
    <mergeCell ref="A21:E21"/>
    <mergeCell ref="A1:G1"/>
    <mergeCell ref="A23:E23"/>
    <mergeCell ref="A22:E22"/>
    <mergeCell ref="A17:E17"/>
    <mergeCell ref="A20:E20"/>
    <mergeCell ref="B15:F15"/>
    <mergeCell ref="A19:E19"/>
  </mergeCells>
  <dataValidations count="1">
    <dataValidation sqref="F17:F18" showDropDown="0" showInputMessage="0" showErrorMessage="0" allowBlank="1" errorTitle="入力チェック" error="0〜1の範囲で入力してください（例: 40%なら0.4）" type="decimal" operator="between">
      <formula1>0</formula1>
      <formula2>1</formula2>
    </dataValidation>
  </dataValidations>
  <pageMargins left="0.75" right="0.75" top="1" bottom="1" header="0.5" footer="0.5"/>
  <pageSetup orientation="portrait" paperSize="9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H45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1" customWidth="1" min="6" max="6"/>
    <col hidden="1" width="4" customWidth="1" min="7" max="7"/>
    <col hidden="1" width="4" customWidth="1" min="8" max="8"/>
  </cols>
  <sheetData>
    <row r="1">
      <c r="A1" s="26" t="inlineStr">
        <is>
          <t>原価・粗利（社内用）</t>
        </is>
      </c>
    </row>
    <row r="2">
      <c r="A2" s="27" t="inlineStr">
        <is>
          <t>この表はお客様には出さない社内用です。</t>
        </is>
      </c>
    </row>
    <row r="3">
      <c r="A3" s="25" t="inlineStr">
        <is>
          <t>上の「時点別サマリー」は自動集計、下の「原価明細」に費目ごとの金額を入れると反映されます。</t>
        </is>
      </c>
    </row>
    <row r="4">
      <c r="A4" s="24" t="inlineStr">
        <is>
          <t>※金額はすべて架空のサンプルです。自社の数字に書き換えてください。</t>
        </is>
      </c>
    </row>
    <row r="5">
      <c r="A5" s="10" t="inlineStr">
        <is>
          <t>▼ 時点別サマリー（自動集計）</t>
        </is>
      </c>
    </row>
    <row r="6" ht="30" customHeight="1">
      <c r="A6" s="28" t="inlineStr">
        <is>
          <t>時点（工事・回）</t>
        </is>
      </c>
      <c r="B6" s="28" t="inlineStr">
        <is>
          <t>累計請求額</t>
        </is>
      </c>
      <c r="C6" s="28" t="inlineStr">
        <is>
          <t>累計入金額</t>
        </is>
      </c>
      <c r="D6" s="28" t="inlineStr">
        <is>
          <t>累計原価
(自動)</t>
        </is>
      </c>
      <c r="E6" s="28" t="inlineStr">
        <is>
          <t>粗利見込み
(自動)</t>
        </is>
      </c>
      <c r="F6" s="28" t="inlineStr">
        <is>
          <t>粗利率
(自動)</t>
        </is>
      </c>
    </row>
    <row r="7">
      <c r="A7" s="12" t="inlineStr">
        <is>
          <t>内装改修工事一式（1回目・出来高40%）</t>
        </is>
      </c>
      <c r="B7" s="29" t="n">
        <v>2400000</v>
      </c>
      <c r="C7" s="29" t="n">
        <v>2000000</v>
      </c>
      <c r="D7" s="30">
        <f>SUMIFS($D$17:$D$41,$H$17:$H$41,"内",$G$17:$G$41,G7)</f>
        <v/>
      </c>
      <c r="E7" s="30">
        <f>IF(OR(B7="",D7=""),"",B7-D7)</f>
        <v/>
      </c>
      <c r="F7" s="31">
        <f>IF(OR(B7="",B7=0,E7=""),"",E7/B7)</f>
        <v/>
      </c>
      <c r="G7" s="32" t="n">
        <v>1</v>
      </c>
    </row>
    <row r="8">
      <c r="A8" s="12" t="inlineStr">
        <is>
          <t>内装改修工事一式（2回目・出来高70%）</t>
        </is>
      </c>
      <c r="B8" s="29" t="n">
        <v>4200000</v>
      </c>
      <c r="C8" s="29" t="n">
        <v>2400000</v>
      </c>
      <c r="D8" s="30">
        <f>D7+SUMIFS($D$17:$D$41,$H$17:$H$41,"内",$G$17:$G$41,G8)</f>
        <v/>
      </c>
      <c r="E8" s="30">
        <f>IF(OR(B8="",D8=""),"",B8-D8)</f>
        <v/>
      </c>
      <c r="F8" s="31">
        <f>IF(OR(B8="",B8=0,E8=""),"",E8/B8)</f>
        <v/>
      </c>
      <c r="G8" s="32" t="n">
        <v>2</v>
      </c>
    </row>
    <row r="9">
      <c r="A9" s="12" t="inlineStr">
        <is>
          <t>外壁塗装工事（出来高60%時点）</t>
        </is>
      </c>
      <c r="B9" s="29" t="n">
        <v>1800000</v>
      </c>
      <c r="C9" s="29" t="n">
        <v>1500000</v>
      </c>
      <c r="D9" s="30">
        <f>SUMIFS($D$17:$D$41,$H$17:$H$41,"内",$G$17:$G$41,G9)</f>
        <v/>
      </c>
      <c r="E9" s="30">
        <f>IF(OR(B9="",D9=""),"",B9-D9)</f>
        <v/>
      </c>
      <c r="F9" s="31">
        <f>IF(OR(B9="",B9=0,E9=""),"",E9/B9)</f>
        <v/>
      </c>
      <c r="G9" s="32" t="n">
        <v>3</v>
      </c>
    </row>
    <row r="10">
      <c r="A10" s="12" t="inlineStr">
        <is>
          <t>（予備）4件目の時点があれば使用</t>
        </is>
      </c>
      <c r="B10" s="29" t="n"/>
      <c r="C10" s="29" t="n"/>
      <c r="D10" s="30">
        <f>SUMIFS($D$17:$D$41,$H$17:$H$41,"内",$G$17:$G$41,G10)</f>
        <v/>
      </c>
      <c r="E10" s="30">
        <f>IF(OR(B10="",D10=""),"",B10-D10)</f>
        <v/>
      </c>
      <c r="F10" s="31">
        <f>IF(OR(B10="",B10=0,E10=""),"",E10/B10)</f>
        <v/>
      </c>
      <c r="G10" s="32" t="n">
        <v>4</v>
      </c>
    </row>
    <row r="12">
      <c r="A12" s="25" t="inlineStr">
        <is>
          <t>※1回目→2回目は同じ工事の累計です（2回目は1回目の原価を含みます）。</t>
        </is>
      </c>
    </row>
    <row r="13">
      <c r="A13" s="25" t="inlineStr">
        <is>
          <t>※3件目は別の工事の例です。時点を増やす場合は「使い方」シートを参照してください。</t>
        </is>
      </c>
    </row>
    <row r="15">
      <c r="A15" s="10" t="inlineStr">
        <is>
          <t>▼ 原価明細（費目ごとに入力）</t>
        </is>
      </c>
    </row>
    <row r="16">
      <c r="A16" s="33" t="inlineStr">
        <is>
          <t>■ 内装改修工事一式（1回目・40%時点）</t>
        </is>
      </c>
      <c r="B16" s="34" t="n"/>
      <c r="C16" s="34" t="n"/>
      <c r="D16" s="34" t="n"/>
      <c r="G16" s="32" t="n">
        <v>1</v>
      </c>
    </row>
    <row r="17">
      <c r="A17" s="12" t="inlineStr">
        <is>
          <t>下地・クロス材料</t>
        </is>
      </c>
      <c r="C17" s="35" t="inlineStr">
        <is>
          <t>材料費</t>
        </is>
      </c>
      <c r="D17" s="29" t="n">
        <v>700000</v>
      </c>
      <c r="G17" s="32" t="n">
        <v>1</v>
      </c>
      <c r="H17" s="32" t="inlineStr">
        <is>
          <t>内</t>
        </is>
      </c>
    </row>
    <row r="18">
      <c r="A18" s="12" t="inlineStr">
        <is>
          <t>大工・軽鉄工事（労務）</t>
        </is>
      </c>
      <c r="C18" s="35" t="inlineStr">
        <is>
          <t>労務費</t>
        </is>
      </c>
      <c r="D18" s="29" t="n">
        <v>600000</v>
      </c>
      <c r="G18" s="32" t="n">
        <v>1</v>
      </c>
      <c r="H18" s="32" t="inlineStr">
        <is>
          <t>内</t>
        </is>
      </c>
    </row>
    <row r="19">
      <c r="A19" s="12" t="inlineStr">
        <is>
          <t>電気・設備工事（外注）</t>
        </is>
      </c>
      <c r="C19" s="35" t="inlineStr">
        <is>
          <t>外注費</t>
        </is>
      </c>
      <c r="D19" s="29" t="n">
        <v>400000</v>
      </c>
      <c r="G19" s="32" t="n">
        <v>1</v>
      </c>
      <c r="H19" s="32" t="inlineStr">
        <is>
          <t>内</t>
        </is>
      </c>
    </row>
    <row r="20">
      <c r="A20" s="12" t="inlineStr">
        <is>
          <t>諸経費</t>
        </is>
      </c>
      <c r="C20" s="35" t="inlineStr">
        <is>
          <t>経費</t>
        </is>
      </c>
      <c r="D20" s="29" t="n">
        <v>100000</v>
      </c>
      <c r="G20" s="32" t="n">
        <v>1</v>
      </c>
      <c r="H20" s="32" t="inlineStr">
        <is>
          <t>内</t>
        </is>
      </c>
    </row>
    <row r="21">
      <c r="A21" s="36" t="inlineStr">
        <is>
          <t>（1回目）原価小計</t>
        </is>
      </c>
      <c r="B21" s="37" t="n"/>
      <c r="C21" s="37" t="n"/>
      <c r="D21" s="38">
        <f>SUMIFS(D17:D20,H17:H20,"内")</f>
        <v/>
      </c>
    </row>
    <row r="23">
      <c r="A23" s="33" t="inlineStr">
        <is>
          <t>■ 内装改修工事一式（2回目・70%時点／増分）</t>
        </is>
      </c>
      <c r="B23" s="34" t="n"/>
      <c r="C23" s="34" t="n"/>
      <c r="D23" s="34" t="n"/>
      <c r="G23" s="32" t="n">
        <v>2</v>
      </c>
    </row>
    <row r="24">
      <c r="A24" s="12" t="inlineStr">
        <is>
          <t>内装工事材料（追加分）</t>
        </is>
      </c>
      <c r="C24" s="35" t="inlineStr">
        <is>
          <t>材料費</t>
        </is>
      </c>
      <c r="D24" s="29" t="n">
        <v>500000</v>
      </c>
      <c r="G24" s="32" t="n">
        <v>2</v>
      </c>
      <c r="H24" s="32" t="inlineStr">
        <is>
          <t>内</t>
        </is>
      </c>
    </row>
    <row r="25">
      <c r="A25" s="12" t="inlineStr">
        <is>
          <t>大工・軽鉄工事（追加労務）</t>
        </is>
      </c>
      <c r="C25" s="35" t="inlineStr">
        <is>
          <t>労務費</t>
        </is>
      </c>
      <c r="D25" s="29" t="n">
        <v>450000</v>
      </c>
      <c r="G25" s="32" t="n">
        <v>2</v>
      </c>
      <c r="H25" s="32" t="inlineStr">
        <is>
          <t>内</t>
        </is>
      </c>
    </row>
    <row r="26">
      <c r="A26" s="12" t="inlineStr">
        <is>
          <t>外注工事（追加分）</t>
        </is>
      </c>
      <c r="C26" s="35" t="inlineStr">
        <is>
          <t>外注費</t>
        </is>
      </c>
      <c r="D26" s="29" t="n">
        <v>300000</v>
      </c>
      <c r="G26" s="32" t="n">
        <v>2</v>
      </c>
      <c r="H26" s="32" t="inlineStr">
        <is>
          <t>内</t>
        </is>
      </c>
    </row>
    <row r="27">
      <c r="A27" s="12" t="inlineStr">
        <is>
          <t>諸経費（追加分）</t>
        </is>
      </c>
      <c r="C27" s="35" t="inlineStr">
        <is>
          <t>経費</t>
        </is>
      </c>
      <c r="D27" s="29" t="n">
        <v>80000</v>
      </c>
      <c r="G27" s="32" t="n">
        <v>2</v>
      </c>
      <c r="H27" s="32" t="inlineStr">
        <is>
          <t>内</t>
        </is>
      </c>
    </row>
    <row r="28">
      <c r="A28" s="36" t="inlineStr">
        <is>
          <t>（2回目・増分）原価小計</t>
        </is>
      </c>
      <c r="B28" s="37" t="n"/>
      <c r="C28" s="37" t="n"/>
      <c r="D28" s="38">
        <f>SUMIFS(D24:D27,H24:H27,"内")</f>
        <v/>
      </c>
    </row>
    <row r="30">
      <c r="A30" s="33" t="inlineStr">
        <is>
          <t>■ 外壁塗装工事（出来高60%時点）</t>
        </is>
      </c>
      <c r="B30" s="34" t="n"/>
      <c r="C30" s="34" t="n"/>
      <c r="D30" s="34" t="n"/>
      <c r="G30" s="32" t="n">
        <v>3</v>
      </c>
    </row>
    <row r="31">
      <c r="A31" s="12" t="inlineStr">
        <is>
          <t>外壁塗装材料一式</t>
        </is>
      </c>
      <c r="C31" s="35" t="inlineStr">
        <is>
          <t>材料費</t>
        </is>
      </c>
      <c r="D31" s="29" t="n">
        <v>850000</v>
      </c>
      <c r="G31" s="32" t="n">
        <v>3</v>
      </c>
      <c r="H31" s="32" t="inlineStr">
        <is>
          <t>内</t>
        </is>
      </c>
    </row>
    <row r="32">
      <c r="A32" s="12" t="inlineStr">
        <is>
          <t>職人手間（塗装工）</t>
        </is>
      </c>
      <c r="C32" s="35" t="inlineStr">
        <is>
          <t>労務費</t>
        </is>
      </c>
      <c r="D32" s="29" t="n">
        <v>550000</v>
      </c>
      <c r="G32" s="32" t="n">
        <v>3</v>
      </c>
      <c r="H32" s="32" t="inlineStr">
        <is>
          <t>内</t>
        </is>
      </c>
    </row>
    <row r="33">
      <c r="A33" s="12" t="inlineStr">
        <is>
          <t>足場・養生（外注）</t>
        </is>
      </c>
      <c r="C33" s="35" t="inlineStr">
        <is>
          <t>外注費</t>
        </is>
      </c>
      <c r="D33" s="29" t="n">
        <v>250000</v>
      </c>
      <c r="G33" s="32" t="n">
        <v>3</v>
      </c>
      <c r="H33" s="32" t="inlineStr">
        <is>
          <t>内</t>
        </is>
      </c>
    </row>
    <row r="34">
      <c r="A34" s="12" t="inlineStr">
        <is>
          <t>諸経費</t>
        </is>
      </c>
      <c r="C34" s="35" t="inlineStr">
        <is>
          <t>経費</t>
        </is>
      </c>
      <c r="D34" s="29" t="n">
        <v>100000</v>
      </c>
      <c r="G34" s="32" t="n">
        <v>3</v>
      </c>
      <c r="H34" s="32" t="inlineStr">
        <is>
          <t>内</t>
        </is>
      </c>
    </row>
    <row r="35">
      <c r="A35" s="36" t="inlineStr">
        <is>
          <t>（外壁塗装工事）原価小計</t>
        </is>
      </c>
      <c r="B35" s="37" t="n"/>
      <c r="C35" s="37" t="n"/>
      <c r="D35" s="38">
        <f>SUMIFS(D31:D34,H31:H34,"内")</f>
        <v/>
      </c>
    </row>
    <row r="37">
      <c r="A37" s="33" t="inlineStr">
        <is>
          <t>■ （予備）4件目の時点があれば使用</t>
        </is>
      </c>
      <c r="B37" s="34" t="n"/>
      <c r="C37" s="34" t="n"/>
      <c r="D37" s="34" t="n"/>
      <c r="G37" s="32" t="n">
        <v>4</v>
      </c>
    </row>
    <row r="38">
      <c r="A38" s="12" t="n"/>
      <c r="C38" s="35" t="n"/>
      <c r="D38" s="29" t="n"/>
      <c r="G38" s="32" t="n">
        <v>4</v>
      </c>
      <c r="H38" s="32" t="inlineStr">
        <is>
          <t>内</t>
        </is>
      </c>
    </row>
    <row r="39">
      <c r="A39" s="12" t="n"/>
      <c r="C39" s="35" t="n"/>
      <c r="D39" s="29" t="n"/>
      <c r="G39" s="32" t="n">
        <v>4</v>
      </c>
      <c r="H39" s="32" t="inlineStr">
        <is>
          <t>内</t>
        </is>
      </c>
    </row>
    <row r="40">
      <c r="A40" s="12" t="n"/>
      <c r="C40" s="35" t="n"/>
      <c r="D40" s="29" t="n"/>
      <c r="G40" s="32" t="n">
        <v>4</v>
      </c>
      <c r="H40" s="32" t="inlineStr">
        <is>
          <t>内</t>
        </is>
      </c>
    </row>
    <row r="41">
      <c r="A41" s="12" t="n"/>
      <c r="C41" s="35" t="n"/>
      <c r="D41" s="29" t="n"/>
      <c r="G41" s="32" t="n">
        <v>4</v>
      </c>
      <c r="H41" s="32" t="inlineStr">
        <is>
          <t>内</t>
        </is>
      </c>
    </row>
    <row r="42">
      <c r="A42" s="36" t="inlineStr">
        <is>
          <t>（予備）原価小計</t>
        </is>
      </c>
      <c r="B42" s="37" t="n"/>
      <c r="C42" s="37" t="n"/>
      <c r="D42" s="38">
        <f>SUMIFS(D38:D41,H38:H41,"内")</f>
        <v/>
      </c>
    </row>
    <row r="44">
      <c r="A44" s="39" t="inlineStr">
        <is>
          <t>赤い粗利率＝警告閾値（設定シート）を下回った時点。値決め・原価の見直しの合図に。</t>
        </is>
      </c>
    </row>
    <row r="45">
      <c r="A45" s="25" t="inlineStr">
        <is>
          <t>※行を増やしたいときは、見出し＋費目4行＋小計のブロックをコピーし「コピーしたセルの挿入」で追加してください（時点順の数字も変更）。</t>
        </is>
      </c>
    </row>
  </sheetData>
  <conditionalFormatting sqref="F7:F10">
    <cfRule type="cellIs" priority="1" operator="lessThan" dxfId="0" stopIfTrue="0">
      <formula>設定!$B$10</formula>
    </cfRule>
  </conditionalFormatting>
  <dataValidations count="1">
    <dataValidation sqref="C17:C41" showDropDown="0" showInputMessage="0" showErrorMessage="0" allowBlank="1" type="list">
      <formula1>='設定'!$B$13:$B$16</formula1>
    </dataValidation>
  </dataValidations>
  <pageMargins left="0.75" right="0.75" top="1" bottom="1" header="0.5" footer="0.5"/>
  <pageSetup orientation="landscape" paperSize="9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C18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40" customWidth="1" min="2" max="2"/>
    <col width="44" customWidth="1" min="3" max="3"/>
  </cols>
  <sheetData>
    <row r="1">
      <c r="A1" s="40" t="inlineStr">
        <is>
          <t>設定（黄色いセルを自社の情報・率に書き換えてください）</t>
        </is>
      </c>
    </row>
    <row r="3" ht="18" customHeight="1">
      <c r="A3" s="22" t="inlineStr">
        <is>
          <t>自社名</t>
        </is>
      </c>
      <c r="B3" s="12" t="inlineStr">
        <is>
          <t>株式会社サンプル建設</t>
        </is>
      </c>
    </row>
    <row r="4" ht="18" customHeight="1">
      <c r="A4" s="22" t="inlineStr">
        <is>
          <t>住所</t>
        </is>
      </c>
      <c r="B4" s="12" t="inlineStr">
        <is>
          <t>〒000-0000 東京都○○区○○ 4-5-6</t>
        </is>
      </c>
    </row>
    <row r="5" ht="18" customHeight="1">
      <c r="A5" s="22" t="inlineStr">
        <is>
          <t>電話番号</t>
        </is>
      </c>
      <c r="B5" s="12" t="inlineStr">
        <is>
          <t>TEL 03-0000-0000</t>
        </is>
      </c>
    </row>
    <row r="6" ht="18" customHeight="1">
      <c r="A6" s="22" t="inlineStr">
        <is>
          <t>インボイス登録番号</t>
        </is>
      </c>
      <c r="B6" s="12" t="inlineStr">
        <is>
          <t>T0000000000000</t>
        </is>
      </c>
    </row>
    <row r="7" ht="18" customHeight="1">
      <c r="A7" s="22" t="inlineStr">
        <is>
          <t>振込先</t>
        </is>
      </c>
      <c r="B7" s="12" t="inlineStr">
        <is>
          <t>○○銀行 ○○支店 普通 0000000 カ）サンプルケンセツ</t>
        </is>
      </c>
    </row>
    <row r="8" ht="30" customHeight="1">
      <c r="A8" s="22" t="inlineStr">
        <is>
          <t>消費税率</t>
        </is>
      </c>
      <c r="B8" s="41" t="n">
        <v>0.1</v>
      </c>
      <c r="C8" s="25" t="inlineStr">
        <is>
          <t>現行の消費税率（標準税率）です。税率が変わったら書き換えてください。</t>
        </is>
      </c>
    </row>
    <row r="9" ht="30" customHeight="1">
      <c r="A9" s="22" t="inlineStr">
        <is>
          <t>保留金率</t>
        </is>
      </c>
      <c r="B9" s="42" t="n">
        <v>0</v>
      </c>
      <c r="C9" s="25" t="inlineStr">
        <is>
          <t>契約に保留金（留保金）の定めがある場合だけ、その率を入力してください。相場や目安の数値ではありません。未設定なら0のままでOK（控除は発生しません）。</t>
        </is>
      </c>
    </row>
    <row r="10" ht="30" customHeight="1">
      <c r="A10" s="22" t="inlineStr">
        <is>
          <t>粗利率の警告ライン</t>
        </is>
      </c>
      <c r="B10" s="42" t="n">
        <v>0.15</v>
      </c>
      <c r="C10" s="25" t="inlineStr">
        <is>
          <t>「原価・粗利」シートで、これ未満の粗利率を赤く表示します。これを下回ると必ず赤字という意味ではなく、見直しの合図となる自社の目安です。</t>
        </is>
      </c>
    </row>
    <row r="12">
      <c r="A12" s="10" t="inlineStr">
        <is>
          <t>■ 費目の選択肢（原価・粗利シートのプルダウン用）</t>
        </is>
      </c>
    </row>
    <row r="13">
      <c r="B13" s="12" t="inlineStr">
        <is>
          <t>材料費</t>
        </is>
      </c>
      <c r="C13" s="25" t="inlineStr">
        <is>
          <t>ここを書き換えると「原価・粗利」シートのプルダウンにも反映されます。</t>
        </is>
      </c>
    </row>
    <row r="14">
      <c r="B14" s="12" t="inlineStr">
        <is>
          <t>労務費</t>
        </is>
      </c>
    </row>
    <row r="15">
      <c r="B15" s="12" t="inlineStr">
        <is>
          <t>外注費</t>
        </is>
      </c>
    </row>
    <row r="16">
      <c r="B16" s="12" t="inlineStr">
        <is>
          <t>経費</t>
        </is>
      </c>
    </row>
    <row r="18">
      <c r="A18" s="24" t="inlineStr">
        <is>
          <t>※率・費目名を変更すると、本体・原価シートの計算やプルダウンに反映されます。</t>
        </is>
      </c>
    </row>
  </sheetData>
  <dataValidations count="1">
    <dataValidation sqref="B8:B10" showDropDown="0" showInputMessage="0" showErrorMessage="0" allowBlank="1" errorTitle="入力チェック" error="0〜1の範囲で入力してください（例: 10%なら0.1）" type="decimal" operator="between">
      <formula1>0</formula1>
      <formula2>1</formula2>
    </dataValidation>
  </dataValidations>
  <pageMargins left="0.75" right="0.75" top="1" bottom="1" header="0.5" footer="0.5"/>
  <pageSetup orientation="landscape" paperSize="9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A43"/>
  <sheetViews>
    <sheetView showGridLines="0" workbookViewId="0">
      <selection activeCell="A1" sqref="A1"/>
    </sheetView>
  </sheetViews>
  <sheetFormatPr baseColWidth="8" defaultRowHeight="15"/>
  <cols>
    <col width="88" customWidth="1" min="1" max="1"/>
  </cols>
  <sheetData>
    <row r="1">
      <c r="A1" s="43" t="inlineStr">
        <is>
          <t>建設業の出来高払い請求書テンプレート（無料・登録不要）</t>
        </is>
      </c>
    </row>
    <row r="3">
      <c r="A3" s="44" t="inlineStr">
        <is>
          <t>【使い方 3ステップ】</t>
        </is>
      </c>
    </row>
    <row r="4">
      <c r="A4" s="45" t="inlineStr">
        <is>
          <t>1.「設定」シートの黄色セルに自社情報・消費税率・保留金率を入力</t>
        </is>
      </c>
    </row>
    <row r="5">
      <c r="A5" s="45" t="inlineStr">
        <is>
          <t xml:space="preserve">　（保留金は契約による。定めがなければ0のままでOK）</t>
        </is>
      </c>
    </row>
    <row r="6">
      <c r="A6" s="45" t="inlineStr">
        <is>
          <t>2.「出来高払請求書」シートに工事名・契約金額（税抜）、</t>
        </is>
      </c>
    </row>
    <row r="7">
      <c r="A7" s="45" t="inlineStr">
        <is>
          <t xml:space="preserve">　「前回までの累計出来高％」「今回までの累計出来高％」を入力</t>
        </is>
      </c>
    </row>
    <row r="8">
      <c r="A8" s="45" t="inlineStr">
        <is>
          <t xml:space="preserve">　→ 出来高金額・保留金控除・今回請求額・消費税・税込額は自動計算</t>
        </is>
      </c>
    </row>
    <row r="9">
      <c r="A9" s="45" t="inlineStr">
        <is>
          <t>3. 印刷またはPDF保存して提出（A4縦・印刷範囲設定済み）</t>
        </is>
      </c>
    </row>
    <row r="11">
      <c r="A11" s="44" t="inlineStr">
        <is>
          <t>【ポイント】</t>
        </is>
      </c>
    </row>
    <row r="12">
      <c r="A12" s="45" t="inlineStr">
        <is>
          <t>・出来高％は、元請けの査定で確定した数値を入力してください</t>
        </is>
      </c>
    </row>
    <row r="13">
      <c r="A13" s="45" t="inlineStr">
        <is>
          <t>・初めてのご請求のときは「前回までの累計出来高％」を0にします</t>
        </is>
      </c>
    </row>
    <row r="14">
      <c r="A14" s="45" t="inlineStr">
        <is>
          <t>・「既請求額」は前回までにご請求済みの金額（税抜）です</t>
        </is>
      </c>
    </row>
    <row r="15">
      <c r="A15" s="45" t="inlineStr">
        <is>
          <t xml:space="preserve">　自社の請求記録に合わせて入力してください</t>
        </is>
      </c>
    </row>
    <row r="16">
      <c r="A16" s="45" t="inlineStr">
        <is>
          <t>・「原価・粗利（社内用）」で時点を増やしたいときは、</t>
        </is>
      </c>
    </row>
    <row r="17">
      <c r="A17" s="45" t="inlineStr">
        <is>
          <t xml:space="preserve">　見出し＋費目4行＋小計のブロックをコピーし</t>
        </is>
      </c>
    </row>
    <row r="18">
      <c r="A18" s="45" t="inlineStr">
        <is>
          <t xml:space="preserve">　「コピーしたセルの挿入」で追加します（数式ごと複製）</t>
        </is>
      </c>
    </row>
    <row r="19">
      <c r="A19" s="45" t="inlineStr">
        <is>
          <t xml:space="preserve">　※「行の挿入」だけだと計算式が入らないのでご注意ください</t>
        </is>
      </c>
    </row>
    <row r="20">
      <c r="A20" s="45" t="inlineStr">
        <is>
          <t xml:space="preserve">　追加したら、時点順の数字（非表示列）も対応する番号に</t>
        </is>
      </c>
    </row>
    <row r="21">
      <c r="A21" s="45" t="inlineStr">
        <is>
          <t xml:space="preserve">　変更し、時点別サマリーの行を1行増やしてください</t>
        </is>
      </c>
    </row>
    <row r="22">
      <c r="A22" s="45" t="inlineStr">
        <is>
          <t>・「原価・粗利（社内用）」はお客様には提出しないでください</t>
        </is>
      </c>
    </row>
    <row r="24">
      <c r="A24" s="44" t="inlineStr">
        <is>
          <t>【ご注意】</t>
        </is>
      </c>
    </row>
    <row r="25">
      <c r="A25" s="45" t="inlineStr">
        <is>
          <t>・登録不要・無料でお使いいただけます。マクロは含みません</t>
        </is>
      </c>
    </row>
    <row r="26">
      <c r="A26" s="45" t="inlineStr">
        <is>
          <t xml:space="preserve">　（関数のみで計算しています）</t>
        </is>
      </c>
    </row>
    <row r="27">
      <c r="A27" s="45" t="inlineStr">
        <is>
          <t>・工事名・金額・保留金率などはすべて架空のサンプルです</t>
        </is>
      </c>
    </row>
    <row r="28">
      <c r="A28" s="45" t="inlineStr">
        <is>
          <t xml:space="preserve">　自社の内容に書き換えてお使いください</t>
        </is>
      </c>
    </row>
    <row r="29">
      <c r="A29" s="45" t="inlineStr">
        <is>
          <t>・保留金率に「相場」はありません。契約書に書かれている</t>
        </is>
      </c>
    </row>
    <row r="30">
      <c r="A30" s="45" t="inlineStr">
        <is>
          <t xml:space="preserve">　条件に合わせて設定シートで入力してください</t>
        </is>
      </c>
    </row>
    <row r="31">
      <c r="A31" s="45" t="inlineStr">
        <is>
          <t>・自社の請求書として自由にお使いいただけます</t>
        </is>
      </c>
    </row>
    <row r="32">
      <c r="A32" s="45" t="inlineStr">
        <is>
          <t xml:space="preserve">　（テンプレートそのものの再配布・販売はご遠慮ください）</t>
        </is>
      </c>
    </row>
    <row r="33">
      <c r="A33" s="45" t="inlineStr">
        <is>
          <t>・Googleスプレッドシートでも開けますが、書式や印刷設定が</t>
        </is>
      </c>
    </row>
    <row r="34">
      <c r="A34" s="45" t="inlineStr">
        <is>
          <t xml:space="preserve">　簡易的になる場合があります。正確な計算にはExcelを推奨します</t>
        </is>
      </c>
    </row>
    <row r="36">
      <c r="A36" s="46" t="inlineStr">
        <is>
          <t>【免責事項】</t>
        </is>
      </c>
    </row>
    <row r="37">
      <c r="A37" s="47" t="inlineStr">
        <is>
          <t>本フォーマットは、ユーザー様の自己責任においてご利用ください。</t>
        </is>
      </c>
    </row>
    <row r="38">
      <c r="A38" s="47" t="inlineStr">
        <is>
          <t>内容の正確性について当社は保証するものではございません。</t>
        </is>
      </c>
    </row>
    <row r="39">
      <c r="A39" s="47" t="inlineStr">
        <is>
          <t>万一、本フォーマットの使用により損害やトラブルが発生した場合も、当社は一切の責任を負いかねます。</t>
        </is>
      </c>
    </row>
    <row r="41">
      <c r="A41" s="47" t="inlineStr">
        <is>
          <t>提供：コンクルーBase</t>
        </is>
      </c>
    </row>
    <row r="42">
      <c r="A42" s="47" t="inlineStr">
        <is>
          <t>（建設業向けAI業務管理クラウド「コンクルーAI」）</t>
        </is>
      </c>
    </row>
    <row r="43">
      <c r="A43" s="47" t="inlineStr">
        <is>
          <t>https://www.concrew.co.jp/</t>
        </is>
      </c>
    </row>
  </sheetData>
  <pageMargins left="0.75" right="0.75" top="1" bottom="1" header="0.5" footer="0.5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2026-07-24T13:11:10Z</dcterms:created>
  <dcterms:modified xmlns:dcterms="http://purl.org/dc/terms/" xmlns:xsi="http://www.w3.org/2001/XMLSchema-instance" xsi:type="dcterms:W3CDTF">2026-07-24T13:11:10Z</dcterms:modified>
</cp:coreProperties>
</file>