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9.xml" ContentType="application/vnd.openxmlformats-officedocument.drawingml.chartshape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0.xml" ContentType="application/vnd.openxmlformats-officedocument.drawingml.chartshapes+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1.xml" ContentType="application/vnd.openxmlformats-officedocument.drawingml.chartshapes+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2.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3.xml" ContentType="application/vnd.openxmlformats-officedocument.drawingml.chartshap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4.xml" ContentType="application/vnd.openxmlformats-officedocument.drawingml.chartshapes+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5.xml" ContentType="application/vnd.openxmlformats-officedocument.drawingml.chartshapes+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6.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7.xml" ContentType="application/vnd.openxmlformats-officedocument.drawingml.chartshap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8.xml" ContentType="application/vnd.openxmlformats-officedocument.drawingml.chartshap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9.xml" ContentType="application/vnd.openxmlformats-officedocument.drawingml.chartshap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0.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1.xml" ContentType="application/vnd.openxmlformats-officedocument.drawingml.chartshap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2.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igitalgridcorporation-my.sharepoint.com/personal/l_molchanova_digitalgrid_com/Documents/デスクトップ/"/>
    </mc:Choice>
  </mc:AlternateContent>
  <xr:revisionPtr revIDLastSave="0" documentId="8_{E5060D1A-6F3A-42F8-8824-4DF4DDDA17C7}" xr6:coauthVersionLast="47" xr6:coauthVersionMax="47" xr10:uidLastSave="{00000000-0000-0000-0000-000000000000}"/>
  <bookViews>
    <workbookView xWindow="-110" yWindow="-110" windowWidth="19420" windowHeight="11500" tabRatio="742" xr2:uid="{00000000-000D-0000-FFFF-FFFF00000000}"/>
  </bookViews>
  <sheets>
    <sheet name="表紙 Title Page" sheetId="1" r:id="rId1"/>
    <sheet name="P.1" sheetId="2" r:id="rId2"/>
    <sheet name="P.2" sheetId="3" r:id="rId3"/>
    <sheet name="P.3" sheetId="4" r:id="rId4"/>
    <sheet name="P.4" sheetId="5" r:id="rId5"/>
    <sheet name="P.5" sheetId="6" r:id="rId6"/>
    <sheet name="P.6" sheetId="7" r:id="rId7"/>
    <sheet name="P.7" sheetId="8" r:id="rId8"/>
    <sheet name="P.8" sheetId="10" r:id="rId9"/>
    <sheet name="P.9" sheetId="9" r:id="rId10"/>
  </sheets>
  <definedNames>
    <definedName name="_xlnm.Print_Area" localSheetId="1">P.1!$A$1:$P$13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12" i="10" l="1"/>
  <c r="AB112" i="10"/>
  <c r="AC112" i="10"/>
  <c r="AD112" i="10"/>
  <c r="AE112" i="10"/>
  <c r="AF112" i="10"/>
  <c r="AG112" i="10"/>
  <c r="AH112" i="10"/>
  <c r="AI112" i="10"/>
  <c r="AJ112" i="10"/>
  <c r="AK112" i="10"/>
  <c r="AL112" i="10"/>
  <c r="AM112" i="10"/>
  <c r="AN112" i="10"/>
  <c r="AO112" i="10"/>
  <c r="AP112" i="10"/>
  <c r="AN111" i="10"/>
  <c r="AO111" i="10"/>
  <c r="AP111" i="10"/>
  <c r="AM111" i="10"/>
  <c r="AJ111" i="10"/>
  <c r="AK111" i="10"/>
  <c r="AL111" i="10"/>
  <c r="AI111" i="10"/>
  <c r="AF111" i="10"/>
  <c r="AG111" i="10"/>
  <c r="AH111" i="10"/>
  <c r="AE111" i="10"/>
  <c r="AC111" i="10"/>
  <c r="AD111" i="10"/>
  <c r="AB111" i="10"/>
  <c r="AA111" i="10"/>
  <c r="AN103" i="10"/>
  <c r="AO103" i="10"/>
  <c r="AP103" i="10"/>
  <c r="AM103" i="10"/>
  <c r="AJ103" i="10"/>
  <c r="AK103" i="10"/>
  <c r="AL103" i="10"/>
  <c r="AI103" i="10"/>
  <c r="AF103" i="10"/>
  <c r="AG103" i="10"/>
  <c r="AH103" i="10"/>
  <c r="AE103" i="10"/>
  <c r="AB103" i="10"/>
  <c r="AC103" i="10"/>
  <c r="AD103" i="10"/>
  <c r="AA103" i="10"/>
  <c r="AD99" i="10"/>
  <c r="AA99" i="10"/>
  <c r="AB107" i="10"/>
  <c r="AC107" i="10"/>
  <c r="AD107" i="10"/>
  <c r="AA107" i="10"/>
  <c r="AN107" i="10"/>
  <c r="AO107" i="10"/>
  <c r="AP107" i="10"/>
  <c r="AM107" i="10"/>
  <c r="AJ107" i="10"/>
  <c r="AK107" i="10"/>
  <c r="AL107" i="10"/>
  <c r="AI107" i="10"/>
  <c r="AF107" i="10"/>
  <c r="AG107" i="10"/>
  <c r="AH107" i="10"/>
  <c r="AE107" i="10"/>
  <c r="K8" i="2"/>
  <c r="AE94" i="10" s="1"/>
  <c r="L8" i="2"/>
  <c r="AF94" i="10" s="1"/>
  <c r="M8" i="2"/>
  <c r="AG94" i="10" s="1"/>
  <c r="N8" i="2"/>
  <c r="O8" i="2"/>
  <c r="AB90" i="10" s="1"/>
  <c r="AH42" i="10"/>
  <c r="AG42" i="10"/>
  <c r="L13" i="3"/>
  <c r="U14" i="7"/>
  <c r="AE21" i="10"/>
  <c r="AE38" i="10"/>
  <c r="AE71" i="10"/>
  <c r="AF67" i="10"/>
  <c r="AF51" i="10"/>
  <c r="AL34" i="10"/>
  <c r="AF17" i="10"/>
  <c r="AB94" i="10"/>
  <c r="AC94" i="10"/>
  <c r="AD94" i="10"/>
  <c r="AA94" i="10"/>
  <c r="AA90" i="10"/>
  <c r="AE85" i="10"/>
  <c r="AD85" i="10"/>
  <c r="AB85" i="10"/>
  <c r="AC85" i="10"/>
  <c r="AA85" i="10"/>
  <c r="AD75" i="10"/>
  <c r="AE75" i="10"/>
  <c r="AC75" i="10"/>
  <c r="AB75" i="10"/>
  <c r="AA75" i="10"/>
  <c r="AD71" i="10"/>
  <c r="AB71" i="10"/>
  <c r="AC71" i="10"/>
  <c r="AA71" i="10"/>
  <c r="AC47" i="10"/>
  <c r="AD25" i="10"/>
  <c r="AE25" i="10"/>
  <c r="AC25" i="10"/>
  <c r="AA25" i="10"/>
  <c r="AB25" i="10"/>
  <c r="AD21" i="10"/>
  <c r="AB21" i="10"/>
  <c r="AC21" i="10"/>
  <c r="AA21" i="10"/>
  <c r="AA38" i="10"/>
  <c r="AB38" i="10"/>
  <c r="AC38" i="10"/>
  <c r="AD38" i="10"/>
  <c r="AA42" i="10"/>
  <c r="AB42" i="10"/>
  <c r="AC42" i="10"/>
  <c r="AD42" i="10"/>
  <c r="AE42" i="10"/>
  <c r="AF42" i="10"/>
  <c r="AA47" i="10"/>
  <c r="AB47" i="10"/>
  <c r="AD47" i="10"/>
  <c r="AE47" i="10"/>
  <c r="AD17" i="10"/>
  <c r="AE17" i="10"/>
  <c r="AC17" i="10"/>
  <c r="AB17" i="10"/>
  <c r="AA17" i="10"/>
  <c r="AE13" i="10"/>
  <c r="AD13" i="10"/>
  <c r="AC13" i="10"/>
  <c r="AB13" i="10"/>
  <c r="AA13" i="10"/>
  <c r="AA63" i="10"/>
  <c r="AB63" i="10"/>
  <c r="AC63" i="10"/>
  <c r="AD63" i="10"/>
  <c r="AE63" i="10"/>
  <c r="AA51" i="10"/>
  <c r="AB51" i="10"/>
  <c r="AC51" i="10"/>
  <c r="AD51" i="10"/>
  <c r="AE51" i="10"/>
  <c r="AA67" i="10"/>
  <c r="AB67" i="10"/>
  <c r="AC67" i="10"/>
  <c r="AD67" i="10"/>
  <c r="AE67" i="10"/>
  <c r="AA80" i="10"/>
  <c r="AB80" i="10"/>
  <c r="AC80" i="10"/>
  <c r="AD80" i="10"/>
  <c r="AA34" i="10"/>
  <c r="AB34" i="10"/>
  <c r="AC34" i="10"/>
  <c r="AD34" i="10"/>
  <c r="AE34" i="10"/>
  <c r="AF34" i="10"/>
  <c r="AG34" i="10"/>
  <c r="AH34" i="10"/>
  <c r="AI34" i="10"/>
  <c r="AJ34" i="10"/>
  <c r="AK34" i="10"/>
  <c r="AA30" i="10"/>
  <c r="AB30" i="10"/>
  <c r="AC30" i="10"/>
  <c r="AD30" i="10"/>
  <c r="AE30" i="10"/>
  <c r="AA8" i="10"/>
  <c r="AB8" i="10"/>
  <c r="AC8" i="10"/>
  <c r="AD8" i="10"/>
  <c r="AE8" i="10"/>
  <c r="AF8" i="10"/>
  <c r="AG8" i="10"/>
  <c r="AH8" i="10"/>
  <c r="AI8" i="10"/>
  <c r="AJ8" i="10"/>
  <c r="AK8" i="10"/>
  <c r="AA4" i="10"/>
  <c r="AB4" i="10"/>
  <c r="AC4" i="10"/>
  <c r="AD4" i="10"/>
  <c r="AE4" i="10"/>
  <c r="Q8" i="7"/>
  <c r="AC99" i="10" s="1"/>
  <c r="L8" i="7"/>
  <c r="AB99" i="10" s="1"/>
  <c r="K10" i="6"/>
  <c r="M10" i="6" s="1"/>
  <c r="AA55" i="10" l="1"/>
  <c r="AB55" i="10"/>
  <c r="AD55" i="10"/>
  <c r="AA59" i="10"/>
  <c r="AB59" i="10"/>
  <c r="AC59" i="10"/>
  <c r="AD59" i="10"/>
  <c r="AE59" i="10"/>
  <c r="AC55" i="10"/>
  <c r="AL8" i="10"/>
  <c r="AF59" i="10" s="1"/>
  <c r="AH94" i="10"/>
  <c r="AF25" i="10"/>
  <c r="AF75" i="10"/>
  <c r="AE55" i="10"/>
</calcChain>
</file>

<file path=xl/sharedStrings.xml><?xml version="1.0" encoding="utf-8"?>
<sst xmlns="http://schemas.openxmlformats.org/spreadsheetml/2006/main" count="1227" uniqueCount="453">
  <si>
    <t>INVESTOR DATA BOOK</t>
    <phoneticPr fontId="43"/>
  </si>
  <si>
    <t>デジタルグリッド株式会社</t>
  </si>
  <si>
    <t>DIGITAL GRID Corporation</t>
  </si>
  <si>
    <t>対象期間</t>
  </si>
  <si>
    <t>Period</t>
  </si>
  <si>
    <t>2026年7月期 第4四半期</t>
  </si>
  <si>
    <t xml:space="preserve">Fourth Quarter and Full Year of FYE July 2026 </t>
  </si>
  <si>
    <t>目次</t>
  </si>
  <si>
    <t>Table of Contents</t>
  </si>
  <si>
    <t>ページ / Page</t>
  </si>
  <si>
    <t>連結財務KPI</t>
  </si>
  <si>
    <t>Consolidated Financial KPIs</t>
  </si>
  <si>
    <t>P.1</t>
    <phoneticPr fontId="43"/>
  </si>
  <si>
    <t>連結財務諸表</t>
  </si>
  <si>
    <t>Consolidated Financial Statements</t>
  </si>
  <si>
    <t>　連結貸借対照表</t>
  </si>
  <si>
    <t>　Consolidated Balance Sheets</t>
  </si>
  <si>
    <t>P.2</t>
    <phoneticPr fontId="43"/>
  </si>
  <si>
    <t>　連結損益計算書</t>
  </si>
  <si>
    <t>　Consolidated Income Statements</t>
  </si>
  <si>
    <t>P.3</t>
    <phoneticPr fontId="43"/>
  </si>
  <si>
    <t>　連結キャッシュ・フロー計算書</t>
  </si>
  <si>
    <t>　Consolidated Statements of Cash Flows</t>
  </si>
  <si>
    <t>P.4</t>
    <phoneticPr fontId="43"/>
  </si>
  <si>
    <t>　セグメント情報</t>
  </si>
  <si>
    <t>　Segment Information</t>
  </si>
  <si>
    <t>P.5</t>
    <phoneticPr fontId="43"/>
  </si>
  <si>
    <t>非財務KPI（事業関連）</t>
  </si>
  <si>
    <t>Business-Related Non-Financial KPIs</t>
  </si>
  <si>
    <t>P.6</t>
    <phoneticPr fontId="43"/>
  </si>
  <si>
    <t>「RE Bridge®」オークション結果</t>
  </si>
  <si>
    <t>RE Bridge® Matching Event Results</t>
    <phoneticPr fontId="43"/>
  </si>
  <si>
    <t>P.7</t>
    <phoneticPr fontId="43"/>
  </si>
  <si>
    <t>P.8</t>
    <phoneticPr fontId="43"/>
  </si>
  <si>
    <t>主要グラフ</t>
    <rPh sb="0" eb="2">
      <t>シュヨウ</t>
    </rPh>
    <phoneticPr fontId="43"/>
  </si>
  <si>
    <t>Key Graphs</t>
    <phoneticPr fontId="43"/>
  </si>
  <si>
    <t>P.9</t>
    <phoneticPr fontId="43"/>
  </si>
  <si>
    <t xml:space="preserve">免責事項および問い合わせ先 </t>
  </si>
  <si>
    <t>Disclaimer and Contact Information</t>
  </si>
  <si>
    <t>22/7期
FYE 22/7</t>
  </si>
  <si>
    <t>23/7期
FYE 23/7</t>
  </si>
  <si>
    <t>24/7期
FYE 24/7</t>
  </si>
  <si>
    <t>25/7期 1Q
Q1 FYE 25/7</t>
  </si>
  <si>
    <t>25/7期 2Q
Q2 FYE 25/7</t>
  </si>
  <si>
    <t>25/7期 3Q
Q3 FYE 25/7</t>
  </si>
  <si>
    <t>25/7期 4Q
Q4 FYE 25/7</t>
  </si>
  <si>
    <t>25/7期
FYE 25/7</t>
  </si>
  <si>
    <t>26/7期 1Q
Q1 FYE 26/7</t>
  </si>
  <si>
    <t>26/7期 2Q
Q2 FYE 26/7</t>
  </si>
  <si>
    <t>26/7期 3Q
Q3 FYE 26/7</t>
  </si>
  <si>
    <r>
      <t>26/7</t>
    </r>
    <r>
      <rPr>
        <sz val="9"/>
        <color rgb="FFFFFFFF"/>
        <rFont val="ＭＳ ゴシック"/>
        <family val="3"/>
        <charset val="128"/>
      </rPr>
      <t>期</t>
    </r>
    <r>
      <rPr>
        <sz val="9"/>
        <color rgb="FFFFFFFF"/>
        <rFont val="Arial"/>
        <family val="2"/>
      </rPr>
      <t xml:space="preserve"> 4Q
Q4 FYE 26/7</t>
    </r>
    <phoneticPr fontId="43"/>
  </si>
  <si>
    <r>
      <t>26/7</t>
    </r>
    <r>
      <rPr>
        <b/>
        <sz val="9"/>
        <color rgb="FFFFFFFF"/>
        <rFont val="ＭＳ ゴシック"/>
        <family val="3"/>
        <charset val="128"/>
      </rPr>
      <t xml:space="preserve">期
</t>
    </r>
    <r>
      <rPr>
        <b/>
        <sz val="9"/>
        <color rgb="FFFFFFFF"/>
        <rFont val="Arial"/>
        <family val="2"/>
      </rPr>
      <t>FYE 26/7</t>
    </r>
    <phoneticPr fontId="43"/>
  </si>
  <si>
    <t>Gross profit margin (%)</t>
  </si>
  <si>
    <t>—</t>
  </si>
  <si>
    <t>Operating profit margin (%)</t>
  </si>
  <si>
    <t xml:space="preserve">当期純利益率 (%) </t>
  </si>
  <si>
    <t xml:space="preserve">Net profit margin (%) </t>
  </si>
  <si>
    <r>
      <rPr>
        <sz val="9"/>
        <color rgb="FF000000"/>
        <rFont val="ＭＳ ゴシック"/>
        <family val="3"/>
        <charset val="128"/>
      </rPr>
      <t>自己資本比率</t>
    </r>
    <r>
      <rPr>
        <sz val="9"/>
        <color rgb="FF000000"/>
        <rFont val="Arial"/>
        <family val="2"/>
      </rPr>
      <t xml:space="preserve"> (%)</t>
    </r>
    <phoneticPr fontId="43"/>
  </si>
  <si>
    <t>Equity ratio (%)</t>
  </si>
  <si>
    <r>
      <rPr>
        <sz val="9"/>
        <color rgb="FF000000"/>
        <rFont val="ＭＳ ゴシック"/>
        <family val="3"/>
        <charset val="128"/>
      </rPr>
      <t>自己資本当期純利益率</t>
    </r>
    <r>
      <rPr>
        <sz val="9"/>
        <color rgb="FF000000"/>
        <rFont val="Arial"/>
        <family val="2"/>
      </rPr>
      <t xml:space="preserve"> (%)</t>
    </r>
    <rPh sb="4" eb="6">
      <t>トウキ</t>
    </rPh>
    <rPh sb="6" eb="7">
      <t>ジュン</t>
    </rPh>
    <phoneticPr fontId="43"/>
  </si>
  <si>
    <t>Return on equity (%)</t>
    <phoneticPr fontId="43"/>
  </si>
  <si>
    <t>非財務指標（ESG関連）</t>
  </si>
  <si>
    <t>従業員数 (人)</t>
  </si>
  <si>
    <t>　フロント (営業)</t>
  </si>
  <si>
    <t>　エンジニア</t>
  </si>
  <si>
    <t>連結貸借対照表</t>
  </si>
  <si>
    <t>Consolidated Balance Sheets</t>
  </si>
  <si>
    <t>（単位：百万円）</t>
  </si>
  <si>
    <t xml:space="preserve">(JPY Million) </t>
  </si>
  <si>
    <t>22/7期4Q (22.7末)
Q4 FYE 22/7
 (end-Jul 2022)</t>
  </si>
  <si>
    <t>23/7期4Q (23.7末)
Q4 FYE 23/7 (end-Jul 2023)</t>
  </si>
  <si>
    <t>24/7期4Q (24.7末)
Q4 FYE 24/7 (end-Jul 2024)</t>
  </si>
  <si>
    <t>25/7期2Q (25.1末)
Q2 FYE 25/7 (end-Jan 2025)</t>
  </si>
  <si>
    <t>25/7期3Q (25.4末)
Q3 FYE 25/7 (end-Apr 2025)</t>
  </si>
  <si>
    <t>25/7期4Q (25.7末)
Q4 FYE 25/7 (end-Jul 2025)</t>
  </si>
  <si>
    <t>26/7期1Q (25.10末)
Q1 FYE 26/7 (end-Oct 2025)</t>
  </si>
  <si>
    <t>26/7期2Q (26.1末)
Q2 FYE 26/7 (end-Jan 2026)</t>
  </si>
  <si>
    <t>26/7期3Q (26.4末)
Q3 FYE 26/7 (end-Apr 2026)</t>
  </si>
  <si>
    <r>
      <t>26/7</t>
    </r>
    <r>
      <rPr>
        <b/>
        <sz val="9"/>
        <color rgb="FFFFFFFF"/>
        <rFont val="ＭＳ ゴシック"/>
        <family val="3"/>
        <charset val="128"/>
      </rPr>
      <t>期</t>
    </r>
    <r>
      <rPr>
        <b/>
        <sz val="9"/>
        <color rgb="FFFFFFFF"/>
        <rFont val="Arial"/>
        <family val="2"/>
      </rPr>
      <t>4Q (26.7</t>
    </r>
    <r>
      <rPr>
        <b/>
        <sz val="9"/>
        <color rgb="FFFFFFFF"/>
        <rFont val="ＭＳ ゴシック"/>
        <family val="3"/>
        <charset val="128"/>
      </rPr>
      <t>末</t>
    </r>
    <r>
      <rPr>
        <b/>
        <sz val="9"/>
        <color rgb="FFFFFFFF"/>
        <rFont val="Arial"/>
        <family val="2"/>
      </rPr>
      <t>)
Q4 FYE 26/7 (end-Jul 2026)</t>
    </r>
    <phoneticPr fontId="43"/>
  </si>
  <si>
    <t>資産合計</t>
  </si>
  <si>
    <t>Total assets</t>
  </si>
  <si>
    <t>流動資産</t>
  </si>
  <si>
    <t>Current assets</t>
  </si>
  <si>
    <t xml:space="preserve">　現金及び預金 </t>
  </si>
  <si>
    <t>　Cash and deposits</t>
  </si>
  <si>
    <t>　売掛金及び契約資産</t>
  </si>
  <si>
    <t>　Accounts receivable - trade and contract assets</t>
  </si>
  <si>
    <t>　未収入金</t>
  </si>
  <si>
    <t>　Accounts receivable - other</t>
  </si>
  <si>
    <t>　その他流動資産</t>
  </si>
  <si>
    <t>　Other current assets</t>
  </si>
  <si>
    <t>　貸倒引当金</t>
  </si>
  <si>
    <t>　Allowance for doubtful accounts</t>
  </si>
  <si>
    <t>固定資産</t>
  </si>
  <si>
    <t>Non-current assets</t>
  </si>
  <si>
    <t>　有形固定資産</t>
  </si>
  <si>
    <t>　Property, plant and equipment</t>
  </si>
  <si>
    <t>　無形固定資産</t>
  </si>
  <si>
    <t>　Intangible assets</t>
  </si>
  <si>
    <t>　Investments and other assets</t>
  </si>
  <si>
    <t>負債合計</t>
  </si>
  <si>
    <t>Total liabilities</t>
  </si>
  <si>
    <t>流動負債</t>
  </si>
  <si>
    <t>Current liabilities</t>
  </si>
  <si>
    <t>　買掛金</t>
  </si>
  <si>
    <t>　Accounts payable - trade</t>
  </si>
  <si>
    <t>　短期借入金</t>
  </si>
  <si>
    <t>　Short-term borrowings</t>
  </si>
  <si>
    <t>　１年内返済予定の長期借入金</t>
  </si>
  <si>
    <t>　Current portion of long-term borrowings</t>
  </si>
  <si>
    <t>　未払金</t>
  </si>
  <si>
    <t>　Accounts payable - other</t>
  </si>
  <si>
    <t>　未払費用</t>
  </si>
  <si>
    <t>　Accrued expenses</t>
  </si>
  <si>
    <t>　未払法人税等</t>
  </si>
  <si>
    <t>　Income taxes payable</t>
  </si>
  <si>
    <t>　契約負債</t>
  </si>
  <si>
    <t>　Contract liabilities</t>
  </si>
  <si>
    <t>　預り金</t>
  </si>
  <si>
    <t>　Deposits received</t>
  </si>
  <si>
    <t>　賞与引当金</t>
  </si>
  <si>
    <t>　Provision for bonuses</t>
  </si>
  <si>
    <t xml:space="preserve">　その他 </t>
  </si>
  <si>
    <t>　Other</t>
  </si>
  <si>
    <t>固定負債</t>
  </si>
  <si>
    <t>Non-current liabilities</t>
  </si>
  <si>
    <t>　長期借入金</t>
  </si>
  <si>
    <t>　Long-term borrowings</t>
  </si>
  <si>
    <t>純資産合計</t>
  </si>
  <si>
    <t>Total net assets</t>
  </si>
  <si>
    <t>株主資本</t>
  </si>
  <si>
    <t>Shareholders' equity</t>
  </si>
  <si>
    <t>　資本金</t>
  </si>
  <si>
    <t>　Share capital</t>
  </si>
  <si>
    <t xml:space="preserve">　資本剰余金 </t>
  </si>
  <si>
    <t>　Capital surplus</t>
  </si>
  <si>
    <t>　利益剰余金</t>
  </si>
  <si>
    <t>　Retained earnings</t>
  </si>
  <si>
    <t>Total liabilities and net assets</t>
  </si>
  <si>
    <t>注：
24/7期以前は単体業績であり25/7期より連結決算に移行しています。
また、百万円未満を切り捨てして記載しているため過去に開示した数値と一致しない場合があります。</t>
  </si>
  <si>
    <t xml:space="preserve">Note:
FYE 24/7 figures are non-consolidated. From FYE 25/7, consolidated financial statements are applied. Figures under JPY 1 million are rounded down, which may result in discrepancies with previously disclosed data.
</t>
  </si>
  <si>
    <t>連結損益計算書</t>
  </si>
  <si>
    <t>Consolidated Income Statements</t>
  </si>
  <si>
    <t>24/7期 1Q
Q1 FYE 24/7</t>
  </si>
  <si>
    <t>24/7期 2Q
Q2 FYE 24/7</t>
  </si>
  <si>
    <t>24/7期 3Q
Q3 FYE 24/7</t>
  </si>
  <si>
    <t>24/7期 4Q
Q4 FYE 24/7</t>
  </si>
  <si>
    <r>
      <t>26/7</t>
    </r>
    <r>
      <rPr>
        <sz val="9"/>
        <color rgb="FFFFFFFF"/>
        <rFont val="ＭＳ ゴシック"/>
        <family val="3"/>
        <charset val="128"/>
      </rPr>
      <t xml:space="preserve">期
</t>
    </r>
    <r>
      <rPr>
        <sz val="9"/>
        <color rgb="FFFFFFFF"/>
        <rFont val="Arial"/>
        <family val="3"/>
      </rPr>
      <t>FYE</t>
    </r>
    <r>
      <rPr>
        <sz val="9"/>
        <color rgb="FFFFFFFF"/>
        <rFont val="Arial"/>
        <family val="2"/>
      </rPr>
      <t xml:space="preserve"> 26/7</t>
    </r>
    <phoneticPr fontId="43"/>
  </si>
  <si>
    <t>売上高</t>
  </si>
  <si>
    <t>Net sales</t>
  </si>
  <si>
    <t>　DGP手数料売上高</t>
  </si>
  <si>
    <t xml:space="preserve">   DGP fee revenue</t>
  </si>
  <si>
    <t>売上原価</t>
  </si>
  <si>
    <t>Cost of sales</t>
  </si>
  <si>
    <t>売上総利益</t>
  </si>
  <si>
    <t>Gross profit</t>
  </si>
  <si>
    <t>　人件費</t>
  </si>
  <si>
    <t xml:space="preserve">   Personnel expenses</t>
  </si>
  <si>
    <t>営業利益</t>
  </si>
  <si>
    <t>Operating profit</t>
  </si>
  <si>
    <t>営業外収益</t>
  </si>
  <si>
    <t>Non-operating income</t>
  </si>
  <si>
    <t>営業外費用</t>
  </si>
  <si>
    <t>Non-operating expenses</t>
  </si>
  <si>
    <t>　支払利息</t>
  </si>
  <si>
    <t xml:space="preserve">   Interest expenses</t>
  </si>
  <si>
    <t>　その他</t>
  </si>
  <si>
    <t xml:space="preserve">   Other</t>
  </si>
  <si>
    <t>経常利益</t>
  </si>
  <si>
    <t>Ordinary profit</t>
  </si>
  <si>
    <t>特別利益</t>
  </si>
  <si>
    <t>Extraordinary income</t>
  </si>
  <si>
    <t>　新株予約権戻入益</t>
  </si>
  <si>
    <t xml:space="preserve">   Gain on reversal of share acquisition rights</t>
  </si>
  <si>
    <t>　投資有価証券評価損</t>
  </si>
  <si>
    <t xml:space="preserve">   Loss on valuation of investment securities</t>
  </si>
  <si>
    <t>税金等調整前当期純利益</t>
  </si>
  <si>
    <t>Profit before income taxes</t>
  </si>
  <si>
    <t>親会社株主に帰属する当期純利益</t>
  </si>
  <si>
    <t>Profit attributable to owners of parent</t>
  </si>
  <si>
    <t>連結キャッシュフロー計算書</t>
  </si>
  <si>
    <t>Consolidated 
Cash Flow Statements</t>
  </si>
  <si>
    <t>営業活動によるキャッシュ・フロー</t>
  </si>
  <si>
    <t>Cash flows from operating activities</t>
  </si>
  <si>
    <t>　Profit before income taxes</t>
  </si>
  <si>
    <t>　減価償却費</t>
  </si>
  <si>
    <t>　Depreciation</t>
  </si>
  <si>
    <t>　貸倒引当金の増減額（減少）</t>
  </si>
  <si>
    <t>　Increase (decrease) in allowance for doubtful accounts</t>
  </si>
  <si>
    <t>　賞与引当金の増減額（減少）</t>
  </si>
  <si>
    <t>　Increase (decrease) in provision for bonuses</t>
  </si>
  <si>
    <t>　Interest expenses</t>
  </si>
  <si>
    <t>　上場関連費用</t>
  </si>
  <si>
    <t>　Listing expenses</t>
  </si>
  <si>
    <t>　投資有価証券評価損益</t>
  </si>
  <si>
    <t>　Loss (gain) on valuation of investment securities</t>
  </si>
  <si>
    <t>　有形固定資産売却損益（益）</t>
  </si>
  <si>
    <t>　Loss (gain) on sale of property, plant and equipment</t>
  </si>
  <si>
    <t>　Decrease (increase) in trade receivables</t>
  </si>
  <si>
    <t>　Decrease (increase) in accounts receivable - other</t>
  </si>
  <si>
    <t>　棚卸資産の増減額（増加）</t>
  </si>
  <si>
    <t>　Decrease (increase) in inventories</t>
  </si>
  <si>
    <t>　前払費用の増減額（増加）</t>
  </si>
  <si>
    <t>　Decrease (increase) in prepaid expenses</t>
  </si>
  <si>
    <t>　Decrease (increase) in other current assets</t>
  </si>
  <si>
    <t>　預託金の増減額（増加）</t>
  </si>
  <si>
    <t>　Decrease (increase) in deposits</t>
  </si>
  <si>
    <t>　Increase (decrease) in trade payables</t>
  </si>
  <si>
    <t>　Increase (decrease) in accounts payable - other</t>
  </si>
  <si>
    <t xml:space="preserve">　未払費用の増減額（減少） </t>
  </si>
  <si>
    <t>　Increase (decrease) in accrued expenses</t>
  </si>
  <si>
    <t xml:space="preserve">　預り金の増減額（減少） </t>
  </si>
  <si>
    <t>　Increase (decrease) in deposits received</t>
  </si>
  <si>
    <t>　Increase (decrease) in other current liabilities</t>
  </si>
  <si>
    <t>　利息及び配当金の受取額</t>
  </si>
  <si>
    <t>　Interest and dividends received</t>
  </si>
  <si>
    <t>　利息の支払額</t>
  </si>
  <si>
    <t>　Interest paid</t>
  </si>
  <si>
    <t>　Income taxes paid</t>
  </si>
  <si>
    <t>投資活動によるキャッシュ・フロー</t>
  </si>
  <si>
    <t>Cash flows from investing activities</t>
  </si>
  <si>
    <t xml:space="preserve">　有形固定資産の取得による支出 </t>
  </si>
  <si>
    <t>　Purchase of property, plant and equipment</t>
  </si>
  <si>
    <t>　有形固定資産の売却による収入</t>
  </si>
  <si>
    <t>　Proceeds from sale of property, plant and equipment</t>
  </si>
  <si>
    <t>　無形固定資産の取得による支出　</t>
  </si>
  <si>
    <t>　Purchase of intangible assets</t>
  </si>
  <si>
    <t>　投資有価証券の取得による支出</t>
  </si>
  <si>
    <t>　Purchase of investment securities</t>
  </si>
  <si>
    <t>財務活動によるキャッシュ・フロー</t>
  </si>
  <si>
    <t>Cash flows from financing activities</t>
  </si>
  <si>
    <t>　短期借入金の純増減額（減少）</t>
  </si>
  <si>
    <t>　Net increase (decrease) in short-term borrowings</t>
  </si>
  <si>
    <t>　長期借入れによる収入</t>
  </si>
  <si>
    <t>　Proceeds from long-term borrowings</t>
  </si>
  <si>
    <t>　長期借入金の返済による支出</t>
  </si>
  <si>
    <t>　Repayments of long-term borrowings</t>
  </si>
  <si>
    <t>　リース債務の返済による支出</t>
  </si>
  <si>
    <t>　Repayments of lease liabilities</t>
  </si>
  <si>
    <t>　ストックオプションの行使による収入</t>
  </si>
  <si>
    <t>　Proceeds from exercise of employee share options</t>
  </si>
  <si>
    <t>　株式の発行による収入</t>
  </si>
  <si>
    <t>　Proceeds from issuance of shares</t>
  </si>
  <si>
    <t>　上場関連費用の支出</t>
  </si>
  <si>
    <t>　Payments of listing expenses</t>
  </si>
  <si>
    <t xml:space="preserve">現金及び現金同等物の増減額（減少） </t>
  </si>
  <si>
    <t>Net increase (decrease) in cash and cash equivalents</t>
  </si>
  <si>
    <t>現金及び現金同等物の期首残高</t>
  </si>
  <si>
    <t>Cash and cash equivalents at beginning of period</t>
  </si>
  <si>
    <t>現金及び現金同等物の期末残高</t>
  </si>
  <si>
    <t>Cash and cash equivalents at end of period</t>
  </si>
  <si>
    <t>注：
1. 連結キャッシュ・フロー計算書の開示は通期および第2四半期のみとしています。
2. 24/7期以前は単体業績であり25/7期より連結決算に移行しています。 
また、百万円未満を切り捨てして記載しているため過去に開示した数値と一致しない場合があります。</t>
  </si>
  <si>
    <t xml:space="preserve">Notes:
1. Consolidated cash flow statements are disclosed for full-year and second-quarter results only.
2. FYE 24/7 figures are non-consolidated. From FYE 25/7, consolidated financial statements are applied. Figures under JPY 1 million are rounded down, which may result in discrepancies with previously disclosed data.
</t>
  </si>
  <si>
    <t>セグメント別の財務情報</t>
    <phoneticPr fontId="43"/>
  </si>
  <si>
    <t>Financial Data by Segment</t>
  </si>
  <si>
    <t xml:space="preserve">セグメント別売上高 </t>
  </si>
  <si>
    <t>Net sales by segment</t>
  </si>
  <si>
    <t>電力PF事業</t>
  </si>
  <si>
    <t>Power Platform Business</t>
  </si>
  <si>
    <t>　DGP fee revenue</t>
  </si>
  <si>
    <t>　DGP手数料以外売上高</t>
  </si>
  <si>
    <t>　Non-DGP fee revenue</t>
  </si>
  <si>
    <t>再エネPF事業</t>
  </si>
  <si>
    <t>RE Platform Business</t>
  </si>
  <si>
    <t>その他事業</t>
  </si>
  <si>
    <t>Others</t>
  </si>
  <si>
    <t>　AS事業</t>
  </si>
  <si>
    <t>　Aggregation service (AS) business</t>
  </si>
  <si>
    <t>　Other businesses</t>
  </si>
  <si>
    <t xml:space="preserve">セグメント別営業利益 </t>
  </si>
  <si>
    <t>Operating profit by segment</t>
  </si>
  <si>
    <t>調整額</t>
  </si>
  <si>
    <t>Adjustments</t>
  </si>
  <si>
    <t>注：
24/7期は単体業績であり、25/7期より連結決算に移行しています。また、百万円未満を切り捨てして記載しているため、四半期単位の合算値と年次の合計値が異なる場合があり、また過去に開示した数値と一致しない場合があります。</t>
  </si>
  <si>
    <t>Note:
FYE 24/7 figures are non-consolidated. From FYE 25/7, consolidated financial statements are applied. Figures under JPY 1 million are rounded down, which may result in discrepancies between a sum of quaterly and full-year data, as well as with previously disclosed data.</t>
  </si>
  <si>
    <t xml:space="preserve">Business-Related 
Non-Financial KPIs </t>
  </si>
  <si>
    <t>23/7期 1Q
Q1 FYE 23/7</t>
  </si>
  <si>
    <t>23/7期 2Q
Q2 FYE 23/7</t>
  </si>
  <si>
    <t>23/7期 3Q
Q3 FYE 23/7</t>
  </si>
  <si>
    <t>23/7期 4Q
Q4 FYE 23/7</t>
  </si>
  <si>
    <t>DGP関連</t>
  </si>
  <si>
    <t>DGP-related</t>
  </si>
  <si>
    <t>Contracted capacity (MW)</t>
  </si>
  <si>
    <t>　需要家との契約容量 (MW)</t>
  </si>
  <si>
    <t>　Contracted capacity - consumers (MW)</t>
  </si>
  <si>
    <t>　再エネ発電家との契約容量 (MW)</t>
  </si>
  <si>
    <t>　Contracted capacity - renewable energy generators (MW)</t>
  </si>
  <si>
    <r>
      <rPr>
        <sz val="9"/>
        <color rgb="FF000000"/>
        <rFont val="ＭＳ ゴシック"/>
        <family val="3"/>
        <charset val="128"/>
      </rPr>
      <t>　系統用蓄電池の取扱量</t>
    </r>
    <r>
      <rPr>
        <sz val="9"/>
        <color rgb="FF000000"/>
        <rFont val="Arial"/>
        <family val="2"/>
      </rPr>
      <t xml:space="preserve"> (MW)</t>
    </r>
    <phoneticPr fontId="43"/>
  </si>
  <si>
    <t>　Contracted capacity - grid-scale batteries (MW)</t>
  </si>
  <si>
    <t>Transaction volume (GWh)</t>
  </si>
  <si>
    <t>　需要家の取扱電力量 (GWh)</t>
  </si>
  <si>
    <t>　Transaction volume - consumers (GWh)</t>
  </si>
  <si>
    <t>　再エネ発電家の取扱電力量 (GWh)</t>
  </si>
  <si>
    <t>　Transaction volume - renewable energy generators (GWh)</t>
  </si>
  <si>
    <t>再エネPF</t>
  </si>
  <si>
    <t>RE Platform</t>
  </si>
  <si>
    <t>Econohashi会員数 (社)</t>
  </si>
  <si>
    <t>Econohashi members (companies)</t>
  </si>
  <si>
    <t>Econohashi累計取扱量 (GWh)</t>
  </si>
  <si>
    <t>Econohashi cumulative transaction volume (GWh)</t>
  </si>
  <si>
    <t>再エネ発電家との契約容量 (MW)</t>
  </si>
  <si>
    <t>Contracted capacity - renewable energy generators (MW)</t>
  </si>
  <si>
    <t>DGAM owned capacity (MW)</t>
  </si>
  <si>
    <t>系統用蓄電池の取扱量 (MW)</t>
  </si>
  <si>
    <t>Contracted capacity - grid-scale batteries (MW)</t>
  </si>
  <si>
    <t xml:space="preserve">注：
MW未満、GWh未満を切り捨てして記載しているため、四半期単位の合算値と年次の合計値が異なる場合があり、また過去に開示した数値と一致しない場合があります。
</t>
  </si>
  <si>
    <t>Note: 
Figures under 1 GWh and 1 MW are rounded down, which may result in discrepancies between a sum of quaterly and full-year data, as well as with previously disclosed data.</t>
  </si>
  <si>
    <r>
      <rPr>
        <b/>
        <sz val="16"/>
        <color rgb="FF1F3864"/>
        <rFont val="ＭＳ ゴシック"/>
        <family val="3"/>
        <charset val="128"/>
      </rPr>
      <t>「</t>
    </r>
    <r>
      <rPr>
        <b/>
        <sz val="16"/>
        <color rgb="FF1F3864"/>
        <rFont val="Arial"/>
        <family val="2"/>
      </rPr>
      <t>RE Bridge®</t>
    </r>
    <r>
      <rPr>
        <b/>
        <sz val="16"/>
        <color rgb="FF1F3864"/>
        <rFont val="ＭＳ ゴシック"/>
        <family val="3"/>
        <charset val="128"/>
      </rPr>
      <t>」
マッチングイベント結果</t>
    </r>
    <phoneticPr fontId="43"/>
  </si>
  <si>
    <t>第1回
1st</t>
  </si>
  <si>
    <r>
      <rPr>
        <b/>
        <sz val="9"/>
        <color rgb="FFFFFFFF"/>
        <rFont val="ＭＳ ゴシック"/>
        <family val="3"/>
        <charset val="128"/>
      </rPr>
      <t>第</t>
    </r>
    <r>
      <rPr>
        <b/>
        <sz val="9"/>
        <color rgb="FFFFFFFF"/>
        <rFont val="Arial"/>
        <family val="2"/>
      </rPr>
      <t>2</t>
    </r>
    <r>
      <rPr>
        <b/>
        <sz val="9"/>
        <color rgb="FFFFFFFF"/>
        <rFont val="ＭＳ ゴシック"/>
        <family val="3"/>
        <charset val="128"/>
      </rPr>
      <t xml:space="preserve">回
</t>
    </r>
    <r>
      <rPr>
        <b/>
        <sz val="9"/>
        <color rgb="FFFFFFFF"/>
        <rFont val="Arial"/>
        <family val="2"/>
      </rPr>
      <t>2nd</t>
    </r>
    <phoneticPr fontId="43"/>
  </si>
  <si>
    <t>第3回
3rd</t>
  </si>
  <si>
    <t>第4回
4th</t>
  </si>
  <si>
    <t>第5回
5th</t>
  </si>
  <si>
    <t>第6回
6th</t>
  </si>
  <si>
    <t>第7回
7th</t>
  </si>
  <si>
    <t>第8回
8th</t>
  </si>
  <si>
    <t>発電家会員数 (社)</t>
  </si>
  <si>
    <t>Number of generator members (companies)</t>
  </si>
  <si>
    <t>需要家会員数 (社)</t>
  </si>
  <si>
    <t>Number of consumer members (companies)</t>
  </si>
  <si>
    <t>発電所登録数 (件)</t>
  </si>
  <si>
    <t>Number of registered power plants</t>
  </si>
  <si>
    <t>登録設備容量 (MW)</t>
  </si>
  <si>
    <t>Registered installed capacity (MW)</t>
  </si>
  <si>
    <t>マッチングした件数 (件)</t>
  </si>
  <si>
    <t>Matching (cases)</t>
  </si>
  <si>
    <t>マッチングした設備容量 (MW)</t>
  </si>
  <si>
    <t>Matched capacity (MW)</t>
  </si>
  <si>
    <t>発電家希望PPA価格平均値 (円/kWh)</t>
  </si>
  <si>
    <t>Average desired PPA price - generators (Yen/kWh)</t>
  </si>
  <si>
    <r>
      <t>15.2 (</t>
    </r>
    <r>
      <rPr>
        <sz val="9"/>
        <color rgb="FF000000"/>
        <rFont val="ＭＳ ゴシック"/>
        <family val="2"/>
        <charset val="128"/>
      </rPr>
      <t>注６</t>
    </r>
    <r>
      <rPr>
        <sz val="9"/>
        <color rgb="FF000000"/>
        <rFont val="Arial"/>
        <family val="2"/>
      </rPr>
      <t>/Note 6)</t>
    </r>
    <phoneticPr fontId="43"/>
  </si>
  <si>
    <t>需要家希望PPA価格平均値 (円/kWh)</t>
  </si>
  <si>
    <t>Average desired PPA price - consumers (Yen/kWh)</t>
  </si>
  <si>
    <r>
      <t>20.6 (</t>
    </r>
    <r>
      <rPr>
        <sz val="9"/>
        <color rgb="FF000000"/>
        <rFont val="ＭＳ ゴシック"/>
        <family val="3"/>
        <charset val="128"/>
      </rPr>
      <t>注４</t>
    </r>
    <r>
      <rPr>
        <sz val="9"/>
        <color rgb="FF000000"/>
        <rFont val="Arial"/>
        <family val="2"/>
      </rPr>
      <t>/Note 4)</t>
    </r>
    <phoneticPr fontId="43"/>
  </si>
  <si>
    <t>取得FIP単価平均値 (円/kWh)</t>
  </si>
  <si>
    <t>Average acquired FIP unit price (Yen/kWh)</t>
  </si>
  <si>
    <r>
      <t>18.8 (</t>
    </r>
    <r>
      <rPr>
        <sz val="9"/>
        <color rgb="FF000000"/>
        <rFont val="ＭＳ ゴシック"/>
        <family val="2"/>
        <charset val="128"/>
      </rPr>
      <t>注４</t>
    </r>
    <r>
      <rPr>
        <sz val="9"/>
        <color rgb="FF000000"/>
        <rFont val="Arial"/>
        <family val="2"/>
      </rPr>
      <t>/Note 4)</t>
    </r>
    <phoneticPr fontId="43"/>
  </si>
  <si>
    <r>
      <t>15.9 (</t>
    </r>
    <r>
      <rPr>
        <sz val="9"/>
        <color rgb="FF000000"/>
        <rFont val="ＭＳ ゴシック"/>
        <family val="3"/>
        <charset val="128"/>
      </rPr>
      <t>注５</t>
    </r>
    <r>
      <rPr>
        <sz val="9"/>
        <color rgb="FF000000"/>
        <rFont val="Arial"/>
        <family val="2"/>
      </rPr>
      <t>/Note 5)</t>
    </r>
    <phoneticPr fontId="43"/>
  </si>
  <si>
    <r>
      <t>12.7 (</t>
    </r>
    <r>
      <rPr>
        <sz val="9"/>
        <color rgb="FF000000"/>
        <rFont val="ＭＳ ゴシック"/>
        <family val="2"/>
        <charset val="128"/>
      </rPr>
      <t>注５</t>
    </r>
    <r>
      <rPr>
        <sz val="9"/>
        <color rgb="FF000000"/>
        <rFont val="Arial"/>
        <family val="2"/>
      </rPr>
      <t>/Note 5)</t>
    </r>
    <phoneticPr fontId="43"/>
  </si>
  <si>
    <r>
      <t>15.8 (</t>
    </r>
    <r>
      <rPr>
        <sz val="9"/>
        <color rgb="FF000000"/>
        <rFont val="ＭＳ ゴシック"/>
        <family val="2"/>
        <charset val="128"/>
      </rPr>
      <t>注５</t>
    </r>
    <r>
      <rPr>
        <sz val="9"/>
        <color rgb="FF000000"/>
        <rFont val="Arial"/>
        <family val="2"/>
      </rPr>
      <t>/Note 5)</t>
    </r>
    <phoneticPr fontId="43"/>
  </si>
  <si>
    <r>
      <t>15.2 (</t>
    </r>
    <r>
      <rPr>
        <sz val="9"/>
        <color rgb="FF000000"/>
        <rFont val="ＭＳ ゴシック"/>
        <family val="2"/>
        <charset val="128"/>
      </rPr>
      <t>注７</t>
    </r>
    <r>
      <rPr>
        <sz val="9"/>
        <color rgb="FF000000"/>
        <rFont val="Arial"/>
        <family val="2"/>
      </rPr>
      <t>/Note 7)</t>
    </r>
    <phoneticPr fontId="43"/>
  </si>
  <si>
    <t>環境価値価格平均値 (円/kWh)</t>
  </si>
  <si>
    <t>Average environmental value price (Yen/kWh)</t>
  </si>
  <si>
    <r>
      <t>1.7 (</t>
    </r>
    <r>
      <rPr>
        <sz val="9"/>
        <color rgb="FF000000"/>
        <rFont val="ＭＳ ゴシック"/>
        <family val="2"/>
        <charset val="128"/>
      </rPr>
      <t>注４</t>
    </r>
    <r>
      <rPr>
        <sz val="9"/>
        <color rgb="FF000000"/>
        <rFont val="Arial"/>
        <family val="2"/>
      </rPr>
      <t>/Note 4)</t>
    </r>
    <phoneticPr fontId="43"/>
  </si>
  <si>
    <r>
      <t>2.4 (</t>
    </r>
    <r>
      <rPr>
        <sz val="9"/>
        <color rgb="FF000000"/>
        <rFont val="ＭＳ ゴシック"/>
        <family val="2"/>
        <charset val="128"/>
      </rPr>
      <t>注８</t>
    </r>
    <r>
      <rPr>
        <sz val="9"/>
        <color rgb="FF000000"/>
        <rFont val="Arial"/>
        <family val="2"/>
      </rPr>
      <t>/Note 8)</t>
    </r>
    <phoneticPr fontId="43"/>
  </si>
  <si>
    <t>発電家希望PPA価格－取得FIP単価の平均値 (円/kWh)</t>
  </si>
  <si>
    <t>Average spread: Desired PPA price - generators less FIP unit price (Yen/kWh)</t>
  </si>
  <si>
    <r>
      <t>1.8 (</t>
    </r>
    <r>
      <rPr>
        <sz val="9"/>
        <color rgb="FF000000"/>
        <rFont val="ＭＳ ゴシック"/>
        <family val="2"/>
        <charset val="128"/>
      </rPr>
      <t>注４</t>
    </r>
    <r>
      <rPr>
        <sz val="9"/>
        <color rgb="FF000000"/>
        <rFont val="Arial"/>
        <family val="2"/>
      </rPr>
      <t>/Note 4)</t>
    </r>
    <phoneticPr fontId="43"/>
  </si>
  <si>
    <r>
      <t>6.2 (</t>
    </r>
    <r>
      <rPr>
        <sz val="9"/>
        <color rgb="FF000000"/>
        <rFont val="ＭＳ ゴシック"/>
        <family val="2"/>
        <charset val="128"/>
      </rPr>
      <t>注７</t>
    </r>
    <r>
      <rPr>
        <sz val="9"/>
        <color rgb="FF000000"/>
        <rFont val="Arial"/>
        <family val="2"/>
      </rPr>
      <t>/Note 7)</t>
    </r>
    <phoneticPr fontId="43"/>
  </si>
  <si>
    <r>
      <rPr>
        <sz val="9"/>
        <color rgb="FF000000"/>
        <rFont val="ＭＳ ゴシック"/>
        <family val="3"/>
        <charset val="128"/>
      </rPr>
      <t xml:space="preserve">注：
</t>
    </r>
    <r>
      <rPr>
        <sz val="9"/>
        <color rgb="FF000000"/>
        <rFont val="Arial"/>
        <family val="2"/>
      </rPr>
      <t>1. MW</t>
    </r>
    <r>
      <rPr>
        <sz val="9"/>
        <color rgb="FF000000"/>
        <rFont val="ＭＳ ゴシック"/>
        <family val="3"/>
        <charset val="128"/>
      </rPr>
      <t xml:space="preserve">未満を切り捨てして記載しているため、過去に開示した数値と一致しない場合があります。
</t>
    </r>
    <r>
      <rPr>
        <sz val="9"/>
        <color rgb="FF000000"/>
        <rFont val="Arial"/>
        <family val="2"/>
      </rPr>
      <t xml:space="preserve">2. </t>
    </r>
    <r>
      <rPr>
        <sz val="9"/>
        <color rgb="FF000000"/>
        <rFont val="ＭＳ ゴシック"/>
        <family val="3"/>
        <charset val="128"/>
      </rPr>
      <t xml:space="preserve">当データは、取引情報の速報値を集計したものであるため、今後修正・変更が発生する可能性があります。
</t>
    </r>
    <r>
      <rPr>
        <sz val="9"/>
        <color rgb="FF000000"/>
        <rFont val="Arial"/>
        <family val="2"/>
      </rPr>
      <t xml:space="preserve">3. </t>
    </r>
    <r>
      <rPr>
        <sz val="9"/>
        <color rgb="FF000000"/>
        <rFont val="ＭＳ ゴシック"/>
        <family val="3"/>
        <charset val="128"/>
      </rPr>
      <t>オークション開催時期</t>
    </r>
    <r>
      <rPr>
        <sz val="9"/>
        <color rgb="FF000000"/>
        <rFont val="Arial"/>
        <family val="2"/>
      </rPr>
      <t xml:space="preserve"> </t>
    </r>
    <r>
      <rPr>
        <sz val="9"/>
        <color rgb="FF000000"/>
        <rFont val="ＭＳ ゴシック"/>
        <family val="3"/>
        <charset val="128"/>
      </rPr>
      <t>第</t>
    </r>
    <r>
      <rPr>
        <sz val="9"/>
        <color rgb="FF000000"/>
        <rFont val="Arial"/>
        <family val="2"/>
      </rPr>
      <t>1</t>
    </r>
    <r>
      <rPr>
        <sz val="9"/>
        <color rgb="FF000000"/>
        <rFont val="ＭＳ ゴシック"/>
        <family val="3"/>
        <charset val="128"/>
      </rPr>
      <t>回：</t>
    </r>
    <r>
      <rPr>
        <sz val="9"/>
        <color rgb="FF000000"/>
        <rFont val="Arial"/>
        <family val="2"/>
      </rPr>
      <t>2023</t>
    </r>
    <r>
      <rPr>
        <sz val="9"/>
        <color rgb="FF000000"/>
        <rFont val="ＭＳ ゴシック"/>
        <family val="3"/>
        <charset val="128"/>
      </rPr>
      <t>年</t>
    </r>
    <r>
      <rPr>
        <sz val="9"/>
        <color rgb="FF000000"/>
        <rFont val="Arial"/>
        <family val="2"/>
      </rPr>
      <t>9</t>
    </r>
    <r>
      <rPr>
        <sz val="9"/>
        <color rgb="FF000000"/>
        <rFont val="ＭＳ ゴシック"/>
        <family val="3"/>
        <charset val="128"/>
      </rPr>
      <t>月</t>
    </r>
    <r>
      <rPr>
        <sz val="9"/>
        <color rgb="FF000000"/>
        <rFont val="Arial"/>
        <family val="2"/>
      </rPr>
      <t>25</t>
    </r>
    <r>
      <rPr>
        <sz val="9"/>
        <color rgb="FF000000"/>
        <rFont val="ＭＳ ゴシック"/>
        <family val="3"/>
        <charset val="128"/>
      </rPr>
      <t>日～</t>
    </r>
    <r>
      <rPr>
        <sz val="9"/>
        <color rgb="FF000000"/>
        <rFont val="Arial"/>
        <family val="2"/>
      </rPr>
      <t>10</t>
    </r>
    <r>
      <rPr>
        <sz val="9"/>
        <color rgb="FF000000"/>
        <rFont val="ＭＳ ゴシック"/>
        <family val="3"/>
        <charset val="128"/>
      </rPr>
      <t>月</t>
    </r>
    <r>
      <rPr>
        <sz val="9"/>
        <color rgb="FF000000"/>
        <rFont val="Arial"/>
        <family val="2"/>
      </rPr>
      <t>20</t>
    </r>
    <r>
      <rPr>
        <sz val="9"/>
        <color rgb="FF000000"/>
        <rFont val="ＭＳ ゴシック"/>
        <family val="3"/>
        <charset val="128"/>
      </rPr>
      <t>日、第</t>
    </r>
    <r>
      <rPr>
        <sz val="9"/>
        <color rgb="FF000000"/>
        <rFont val="Arial"/>
        <family val="2"/>
      </rPr>
      <t>2</t>
    </r>
    <r>
      <rPr>
        <sz val="9"/>
        <color rgb="FF000000"/>
        <rFont val="ＭＳ ゴシック"/>
        <family val="3"/>
        <charset val="128"/>
      </rPr>
      <t>回：</t>
    </r>
    <r>
      <rPr>
        <sz val="9"/>
        <color rgb="FF000000"/>
        <rFont val="Arial"/>
        <family val="2"/>
      </rPr>
      <t>2024</t>
    </r>
    <r>
      <rPr>
        <sz val="9"/>
        <color rgb="FF000000"/>
        <rFont val="ＭＳ ゴシック"/>
        <family val="3"/>
        <charset val="128"/>
      </rPr>
      <t>年</t>
    </r>
    <r>
      <rPr>
        <sz val="9"/>
        <color rgb="FF000000"/>
        <rFont val="Arial"/>
        <family val="2"/>
      </rPr>
      <t>3</t>
    </r>
    <r>
      <rPr>
        <sz val="9"/>
        <color rgb="FF000000"/>
        <rFont val="ＭＳ ゴシック"/>
        <family val="3"/>
        <charset val="128"/>
      </rPr>
      <t>月</t>
    </r>
    <r>
      <rPr>
        <sz val="9"/>
        <color rgb="FF000000"/>
        <rFont val="Arial"/>
        <family val="2"/>
      </rPr>
      <t>4</t>
    </r>
    <r>
      <rPr>
        <sz val="9"/>
        <color rgb="FF000000"/>
        <rFont val="ＭＳ ゴシック"/>
        <family val="3"/>
        <charset val="128"/>
      </rPr>
      <t>日～</t>
    </r>
    <r>
      <rPr>
        <sz val="9"/>
        <color rgb="FF000000"/>
        <rFont val="Arial"/>
        <family val="2"/>
      </rPr>
      <t>3</t>
    </r>
    <r>
      <rPr>
        <sz val="9"/>
        <color rgb="FF000000"/>
        <rFont val="ＭＳ ゴシック"/>
        <family val="3"/>
        <charset val="128"/>
      </rPr>
      <t>月</t>
    </r>
    <r>
      <rPr>
        <sz val="9"/>
        <color rgb="FF000000"/>
        <rFont val="Arial"/>
        <family val="2"/>
      </rPr>
      <t>29</t>
    </r>
    <r>
      <rPr>
        <sz val="9"/>
        <color rgb="FF000000"/>
        <rFont val="ＭＳ ゴシック"/>
        <family val="3"/>
        <charset val="128"/>
      </rPr>
      <t>日、第</t>
    </r>
    <r>
      <rPr>
        <sz val="9"/>
        <color rgb="FF000000"/>
        <rFont val="Arial"/>
        <family val="2"/>
      </rPr>
      <t>3</t>
    </r>
    <r>
      <rPr>
        <sz val="9"/>
        <color rgb="FF000000"/>
        <rFont val="ＭＳ ゴシック"/>
        <family val="3"/>
        <charset val="128"/>
      </rPr>
      <t>回：</t>
    </r>
    <r>
      <rPr>
        <sz val="9"/>
        <color rgb="FF000000"/>
        <rFont val="Arial"/>
        <family val="2"/>
      </rPr>
      <t>2024</t>
    </r>
    <r>
      <rPr>
        <sz val="9"/>
        <color rgb="FF000000"/>
        <rFont val="ＭＳ ゴシック"/>
        <family val="3"/>
        <charset val="128"/>
      </rPr>
      <t>年</t>
    </r>
    <r>
      <rPr>
        <sz val="9"/>
        <color rgb="FF000000"/>
        <rFont val="Arial"/>
        <family val="2"/>
      </rPr>
      <t>7</t>
    </r>
    <r>
      <rPr>
        <sz val="9"/>
        <color rgb="FF000000"/>
        <rFont val="ＭＳ ゴシック"/>
        <family val="3"/>
        <charset val="128"/>
      </rPr>
      <t>月</t>
    </r>
    <r>
      <rPr>
        <sz val="9"/>
        <color rgb="FF000000"/>
        <rFont val="Arial"/>
        <family val="2"/>
      </rPr>
      <t>8</t>
    </r>
    <r>
      <rPr>
        <sz val="9"/>
        <color rgb="FF000000"/>
        <rFont val="ＭＳ ゴシック"/>
        <family val="3"/>
        <charset val="128"/>
      </rPr>
      <t>日～</t>
    </r>
    <r>
      <rPr>
        <sz val="9"/>
        <color rgb="FF000000"/>
        <rFont val="Arial"/>
        <family val="2"/>
      </rPr>
      <t>8</t>
    </r>
    <r>
      <rPr>
        <sz val="9"/>
        <color rgb="FF000000"/>
        <rFont val="ＭＳ ゴシック"/>
        <family val="3"/>
        <charset val="128"/>
      </rPr>
      <t>月</t>
    </r>
    <r>
      <rPr>
        <sz val="9"/>
        <color rgb="FF000000"/>
        <rFont val="Arial"/>
        <family val="2"/>
      </rPr>
      <t>9</t>
    </r>
    <r>
      <rPr>
        <sz val="9"/>
        <color rgb="FF000000"/>
        <rFont val="ＭＳ ゴシック"/>
        <family val="3"/>
        <charset val="128"/>
      </rPr>
      <t>日、第</t>
    </r>
    <r>
      <rPr>
        <sz val="9"/>
        <color rgb="FF000000"/>
        <rFont val="Arial"/>
        <family val="2"/>
      </rPr>
      <t>4</t>
    </r>
    <r>
      <rPr>
        <sz val="9"/>
        <color rgb="FF000000"/>
        <rFont val="ＭＳ ゴシック"/>
        <family val="3"/>
        <charset val="128"/>
      </rPr>
      <t>回：</t>
    </r>
    <r>
      <rPr>
        <sz val="9"/>
        <color rgb="FF000000"/>
        <rFont val="Arial"/>
        <family val="2"/>
      </rPr>
      <t>2024</t>
    </r>
    <r>
      <rPr>
        <sz val="9"/>
        <color rgb="FF000000"/>
        <rFont val="ＭＳ ゴシック"/>
        <family val="3"/>
        <charset val="128"/>
      </rPr>
      <t>年</t>
    </r>
    <r>
      <rPr>
        <sz val="9"/>
        <color rgb="FF000000"/>
        <rFont val="Arial"/>
        <family val="2"/>
      </rPr>
      <t>11</t>
    </r>
    <r>
      <rPr>
        <sz val="9"/>
        <color rgb="FF000000"/>
        <rFont val="ＭＳ ゴシック"/>
        <family val="3"/>
        <charset val="128"/>
      </rPr>
      <t>月</t>
    </r>
    <r>
      <rPr>
        <sz val="9"/>
        <color rgb="FF000000"/>
        <rFont val="Arial"/>
        <family val="2"/>
      </rPr>
      <t>18</t>
    </r>
    <r>
      <rPr>
        <sz val="9"/>
        <color rgb="FF000000"/>
        <rFont val="ＭＳ ゴシック"/>
        <family val="3"/>
        <charset val="128"/>
      </rPr>
      <t>日～</t>
    </r>
    <r>
      <rPr>
        <sz val="9"/>
        <color rgb="FF000000"/>
        <rFont val="Arial"/>
        <family val="2"/>
      </rPr>
      <t>12</t>
    </r>
    <r>
      <rPr>
        <sz val="9"/>
        <color rgb="FF000000"/>
        <rFont val="ＭＳ ゴシック"/>
        <family val="3"/>
        <charset val="128"/>
      </rPr>
      <t>月</t>
    </r>
    <r>
      <rPr>
        <sz val="9"/>
        <color rgb="FF000000"/>
        <rFont val="Arial"/>
        <family val="2"/>
      </rPr>
      <t>20</t>
    </r>
    <r>
      <rPr>
        <sz val="9"/>
        <color rgb="FF000000"/>
        <rFont val="ＭＳ ゴシック"/>
        <family val="3"/>
        <charset val="128"/>
      </rPr>
      <t>日、第</t>
    </r>
    <r>
      <rPr>
        <sz val="9"/>
        <color rgb="FF000000"/>
        <rFont val="Arial"/>
        <family val="2"/>
      </rPr>
      <t>5</t>
    </r>
    <r>
      <rPr>
        <sz val="9"/>
        <color rgb="FF000000"/>
        <rFont val="ＭＳ ゴシック"/>
        <family val="3"/>
        <charset val="128"/>
      </rPr>
      <t>回：</t>
    </r>
    <r>
      <rPr>
        <sz val="9"/>
        <color rgb="FF000000"/>
        <rFont val="Arial"/>
        <family val="2"/>
      </rPr>
      <t>2025</t>
    </r>
    <r>
      <rPr>
        <sz val="9"/>
        <color rgb="FF000000"/>
        <rFont val="ＭＳ ゴシック"/>
        <family val="3"/>
        <charset val="128"/>
      </rPr>
      <t>年</t>
    </r>
    <r>
      <rPr>
        <sz val="9"/>
        <color rgb="FF000000"/>
        <rFont val="Arial"/>
        <family val="2"/>
      </rPr>
      <t>5</t>
    </r>
    <r>
      <rPr>
        <sz val="9"/>
        <color rgb="FF000000"/>
        <rFont val="ＭＳ ゴシック"/>
        <family val="3"/>
        <charset val="128"/>
      </rPr>
      <t>月</t>
    </r>
    <r>
      <rPr>
        <sz val="9"/>
        <color rgb="FF000000"/>
        <rFont val="Arial"/>
        <family val="2"/>
      </rPr>
      <t>7</t>
    </r>
    <r>
      <rPr>
        <sz val="9"/>
        <color rgb="FF000000"/>
        <rFont val="ＭＳ ゴシック"/>
        <family val="3"/>
        <charset val="128"/>
      </rPr>
      <t>日～</t>
    </r>
    <r>
      <rPr>
        <sz val="9"/>
        <color rgb="FF000000"/>
        <rFont val="Arial"/>
        <family val="2"/>
      </rPr>
      <t>6</t>
    </r>
    <r>
      <rPr>
        <sz val="9"/>
        <color rgb="FF000000"/>
        <rFont val="ＭＳ ゴシック"/>
        <family val="3"/>
        <charset val="128"/>
      </rPr>
      <t>月</t>
    </r>
    <r>
      <rPr>
        <sz val="9"/>
        <color rgb="FF000000"/>
        <rFont val="Arial"/>
        <family val="2"/>
      </rPr>
      <t>27</t>
    </r>
    <r>
      <rPr>
        <sz val="9"/>
        <color rgb="FF000000"/>
        <rFont val="ＭＳ ゴシック"/>
        <family val="3"/>
        <charset val="128"/>
      </rPr>
      <t>日、第</t>
    </r>
    <r>
      <rPr>
        <sz val="9"/>
        <color rgb="FF000000"/>
        <rFont val="Arial"/>
        <family val="2"/>
      </rPr>
      <t>6</t>
    </r>
    <r>
      <rPr>
        <sz val="9"/>
        <color rgb="FF000000"/>
        <rFont val="ＭＳ ゴシック"/>
        <family val="3"/>
        <charset val="128"/>
      </rPr>
      <t>回：</t>
    </r>
    <r>
      <rPr>
        <sz val="9"/>
        <color rgb="FF000000"/>
        <rFont val="Arial"/>
        <family val="2"/>
      </rPr>
      <t>2025</t>
    </r>
    <r>
      <rPr>
        <sz val="9"/>
        <color rgb="FF000000"/>
        <rFont val="ＭＳ ゴシック"/>
        <family val="3"/>
        <charset val="128"/>
      </rPr>
      <t>年</t>
    </r>
    <r>
      <rPr>
        <sz val="9"/>
        <color rgb="FF000000"/>
        <rFont val="Arial"/>
        <family val="2"/>
      </rPr>
      <t>10</t>
    </r>
    <r>
      <rPr>
        <sz val="9"/>
        <color rgb="FF000000"/>
        <rFont val="ＭＳ ゴシック"/>
        <family val="3"/>
        <charset val="128"/>
      </rPr>
      <t>月</t>
    </r>
    <r>
      <rPr>
        <sz val="9"/>
        <color rgb="FF000000"/>
        <rFont val="Arial"/>
        <family val="2"/>
      </rPr>
      <t>14</t>
    </r>
    <r>
      <rPr>
        <sz val="9"/>
        <color rgb="FF000000"/>
        <rFont val="ＭＳ ゴシック"/>
        <family val="3"/>
        <charset val="128"/>
      </rPr>
      <t>日～</t>
    </r>
    <r>
      <rPr>
        <sz val="9"/>
        <color rgb="FF000000"/>
        <rFont val="Arial"/>
        <family val="2"/>
      </rPr>
      <t>11</t>
    </r>
    <r>
      <rPr>
        <sz val="9"/>
        <color rgb="FF000000"/>
        <rFont val="ＭＳ ゴシック"/>
        <family val="3"/>
        <charset val="128"/>
      </rPr>
      <t>月</t>
    </r>
    <r>
      <rPr>
        <sz val="9"/>
        <color rgb="FF000000"/>
        <rFont val="Arial"/>
        <family val="2"/>
      </rPr>
      <t>14</t>
    </r>
    <r>
      <rPr>
        <sz val="9"/>
        <color rgb="FF000000"/>
        <rFont val="ＭＳ ゴシック"/>
        <family val="3"/>
        <charset val="128"/>
      </rPr>
      <t>日、第</t>
    </r>
    <r>
      <rPr>
        <sz val="9"/>
        <color rgb="FF000000"/>
        <rFont val="Arial"/>
        <family val="2"/>
      </rPr>
      <t>7</t>
    </r>
    <r>
      <rPr>
        <sz val="9"/>
        <color rgb="FF000000"/>
        <rFont val="ＭＳ ゴシック"/>
        <family val="3"/>
        <charset val="128"/>
      </rPr>
      <t>回：</t>
    </r>
    <r>
      <rPr>
        <sz val="9"/>
        <color rgb="FF000000"/>
        <rFont val="Arial"/>
        <family val="2"/>
      </rPr>
      <t>2026</t>
    </r>
    <r>
      <rPr>
        <sz val="9"/>
        <color rgb="FF000000"/>
        <rFont val="ＭＳ ゴシック"/>
        <family val="3"/>
        <charset val="128"/>
      </rPr>
      <t>年</t>
    </r>
    <r>
      <rPr>
        <sz val="9"/>
        <color rgb="FF000000"/>
        <rFont val="Arial"/>
        <family val="2"/>
      </rPr>
      <t>2</t>
    </r>
    <r>
      <rPr>
        <sz val="9"/>
        <color rgb="FF000000"/>
        <rFont val="ＭＳ ゴシック"/>
        <family val="3"/>
        <charset val="128"/>
      </rPr>
      <t>月</t>
    </r>
    <r>
      <rPr>
        <sz val="9"/>
        <color rgb="FF000000"/>
        <rFont val="Arial"/>
        <family val="2"/>
      </rPr>
      <t>9</t>
    </r>
    <r>
      <rPr>
        <sz val="9"/>
        <color rgb="FF000000"/>
        <rFont val="ＭＳ ゴシック"/>
        <family val="3"/>
        <charset val="128"/>
      </rPr>
      <t>日～</t>
    </r>
    <r>
      <rPr>
        <sz val="9"/>
        <color rgb="FF000000"/>
        <rFont val="Arial"/>
        <family val="2"/>
      </rPr>
      <t>3</t>
    </r>
    <r>
      <rPr>
        <sz val="9"/>
        <color rgb="FF000000"/>
        <rFont val="ＭＳ ゴシック"/>
        <family val="3"/>
        <charset val="128"/>
      </rPr>
      <t>月</t>
    </r>
    <r>
      <rPr>
        <sz val="9"/>
        <color rgb="FF000000"/>
        <rFont val="Arial"/>
        <family val="2"/>
      </rPr>
      <t>16</t>
    </r>
    <r>
      <rPr>
        <sz val="9"/>
        <color rgb="FF000000"/>
        <rFont val="ＭＳ ゴシック"/>
        <family val="3"/>
        <charset val="128"/>
      </rPr>
      <t>日、第</t>
    </r>
    <r>
      <rPr>
        <sz val="9"/>
        <color rgb="FF000000"/>
        <rFont val="Arial"/>
        <family val="2"/>
      </rPr>
      <t>8</t>
    </r>
    <r>
      <rPr>
        <sz val="9"/>
        <color rgb="FF000000"/>
        <rFont val="ＭＳ ゴシック"/>
        <family val="3"/>
        <charset val="128"/>
      </rPr>
      <t>回：</t>
    </r>
    <r>
      <rPr>
        <sz val="9"/>
        <rFont val="Arial"/>
        <family val="2"/>
      </rPr>
      <t>2026</t>
    </r>
    <r>
      <rPr>
        <sz val="9"/>
        <rFont val="ＭＳ Ｐゴシック"/>
        <family val="3"/>
        <charset val="128"/>
      </rPr>
      <t>年</t>
    </r>
    <r>
      <rPr>
        <sz val="9"/>
        <rFont val="Arial"/>
        <family val="2"/>
      </rPr>
      <t>6</t>
    </r>
    <r>
      <rPr>
        <sz val="9"/>
        <rFont val="ＭＳ Ｐゴシック"/>
        <family val="3"/>
        <charset val="128"/>
      </rPr>
      <t>月</t>
    </r>
    <r>
      <rPr>
        <sz val="9"/>
        <rFont val="Arial"/>
        <family val="2"/>
      </rPr>
      <t>15</t>
    </r>
    <r>
      <rPr>
        <sz val="9"/>
        <rFont val="ＭＳ Ｐゴシック"/>
        <family val="3"/>
        <charset val="128"/>
      </rPr>
      <t>日～</t>
    </r>
    <r>
      <rPr>
        <sz val="9"/>
        <rFont val="Arial"/>
        <family val="2"/>
      </rPr>
      <t>7</t>
    </r>
    <r>
      <rPr>
        <sz val="9"/>
        <rFont val="ＭＳ Ｐゴシック"/>
        <family val="3"/>
        <charset val="128"/>
      </rPr>
      <t>月</t>
    </r>
    <r>
      <rPr>
        <sz val="9"/>
        <rFont val="Arial"/>
        <family val="2"/>
      </rPr>
      <t>10</t>
    </r>
    <r>
      <rPr>
        <sz val="9"/>
        <rFont val="ＭＳ Ｐゴシック"/>
        <family val="3"/>
        <charset val="128"/>
      </rPr>
      <t>日</t>
    </r>
    <r>
      <rPr>
        <sz val="9"/>
        <color rgb="FF000000"/>
        <rFont val="ＭＳ ゴシック"/>
        <family val="3"/>
        <charset val="128"/>
      </rPr>
      <t xml:space="preserve">
</t>
    </r>
    <r>
      <rPr>
        <sz val="9"/>
        <color rgb="FF000000"/>
        <rFont val="Arial"/>
        <family val="2"/>
      </rPr>
      <t xml:space="preserve">4. </t>
    </r>
    <r>
      <rPr>
        <sz val="9"/>
        <color rgb="FF000000"/>
        <rFont val="ＭＳ ゴシック"/>
        <family val="2"/>
        <charset val="128"/>
      </rPr>
      <t>地熱発電所のデータも平均値に含めたため、前回オークション時から数字が変更となっています。</t>
    </r>
    <r>
      <rPr>
        <sz val="9"/>
        <color rgb="FF000000"/>
        <rFont val="ＭＳ ゴシック"/>
        <family val="3"/>
        <charset val="128"/>
      </rPr>
      <t xml:space="preserve">
</t>
    </r>
    <r>
      <rPr>
        <sz val="9"/>
        <color rgb="FF000000"/>
        <rFont val="Arial"/>
        <family val="2"/>
      </rPr>
      <t xml:space="preserve">5. </t>
    </r>
    <r>
      <rPr>
        <sz val="9"/>
        <color rgb="FF000000"/>
        <rFont val="ＭＳ ゴシック"/>
        <family val="2"/>
        <charset val="128"/>
      </rPr>
      <t>一部の屋根置き案件は、初期投資支援スキーム（期中で</t>
    </r>
    <r>
      <rPr>
        <sz val="9"/>
        <color rgb="FF000000"/>
        <rFont val="Arial"/>
        <family val="2"/>
      </rPr>
      <t>FIP</t>
    </r>
    <r>
      <rPr>
        <sz val="9"/>
        <color rgb="FF000000"/>
        <rFont val="ＭＳ ゴシック"/>
        <family val="2"/>
        <charset val="128"/>
      </rPr>
      <t>単価が変動する）案件が含まれるため当該案件は加重平均した</t>
    </r>
    <r>
      <rPr>
        <sz val="9"/>
        <color rgb="FF000000"/>
        <rFont val="Arial"/>
        <family val="2"/>
      </rPr>
      <t>FIP</t>
    </r>
    <r>
      <rPr>
        <sz val="9"/>
        <color rgb="FF000000"/>
        <rFont val="ＭＳ ゴシック"/>
        <family val="2"/>
        <charset val="128"/>
      </rPr>
      <t xml:space="preserve">単価で平均値を試算
</t>
    </r>
    <r>
      <rPr>
        <sz val="9"/>
        <color rgb="FF000000"/>
        <rFont val="Arial"/>
        <family val="3"/>
        <charset val="128"/>
      </rPr>
      <t xml:space="preserve">6. </t>
    </r>
    <r>
      <rPr>
        <sz val="9"/>
        <color rgb="FF000000"/>
        <rFont val="ＭＳ ゴシック"/>
        <family val="3"/>
        <charset val="128"/>
      </rPr>
      <t>非差金決済のバーチャル</t>
    </r>
    <r>
      <rPr>
        <sz val="9"/>
        <color rgb="FF000000"/>
        <rFont val="Arial"/>
        <family val="3"/>
        <charset val="128"/>
      </rPr>
      <t>PPA</t>
    </r>
    <r>
      <rPr>
        <sz val="9"/>
        <color rgb="FF000000"/>
        <rFont val="ＭＳ ゴシック"/>
        <family val="3"/>
        <charset val="128"/>
      </rPr>
      <t xml:space="preserve">スキームの発電所を以外の発電所が対象
</t>
    </r>
    <r>
      <rPr>
        <sz val="9"/>
        <color rgb="FF000000"/>
        <rFont val="Arial"/>
        <family val="2"/>
      </rPr>
      <t xml:space="preserve">7. </t>
    </r>
    <r>
      <rPr>
        <sz val="9"/>
        <color rgb="FF000000"/>
        <rFont val="ＭＳ ゴシック"/>
        <family val="3"/>
        <charset val="128"/>
      </rPr>
      <t xml:space="preserve">差金決済のスキームの発電所が対象
</t>
    </r>
    <r>
      <rPr>
        <sz val="9"/>
        <color rgb="FF000000"/>
        <rFont val="Arial"/>
        <family val="2"/>
      </rPr>
      <t xml:space="preserve">8. </t>
    </r>
    <r>
      <rPr>
        <sz val="9"/>
        <color rgb="FF000000"/>
        <rFont val="ＭＳ ゴシック"/>
        <family val="3"/>
        <charset val="128"/>
      </rPr>
      <t>バーチャル</t>
    </r>
    <r>
      <rPr>
        <sz val="9"/>
        <color rgb="FF000000"/>
        <rFont val="Arial"/>
        <family val="2"/>
      </rPr>
      <t>PPA</t>
    </r>
    <r>
      <rPr>
        <sz val="9"/>
        <color rgb="FF000000"/>
        <rFont val="ＭＳ ゴシック"/>
        <family val="3"/>
        <charset val="128"/>
      </rPr>
      <t>スキームの発電所が対象</t>
    </r>
    <phoneticPr fontId="43"/>
  </si>
  <si>
    <t>Net Sales (Y)</t>
    <phoneticPr fontId="43"/>
  </si>
  <si>
    <t>FYE22/7</t>
    <phoneticPr fontId="43"/>
  </si>
  <si>
    <t>FYE23/7</t>
    <phoneticPr fontId="43"/>
  </si>
  <si>
    <t>FYE24/7</t>
    <phoneticPr fontId="43"/>
  </si>
  <si>
    <t>FYE25/7</t>
    <phoneticPr fontId="43"/>
  </si>
  <si>
    <t>FYE26/7</t>
    <phoneticPr fontId="43"/>
  </si>
  <si>
    <t>Net Sales (Q)</t>
    <phoneticPr fontId="43"/>
  </si>
  <si>
    <t>Q1
24/7</t>
    <phoneticPr fontId="43"/>
  </si>
  <si>
    <t>Q2
24/7</t>
    <phoneticPr fontId="43"/>
  </si>
  <si>
    <t>Q3
24/7</t>
    <phoneticPr fontId="43"/>
  </si>
  <si>
    <t>Q4
24/7</t>
    <phoneticPr fontId="43"/>
  </si>
  <si>
    <t>Q1
25/7</t>
    <phoneticPr fontId="43"/>
  </si>
  <si>
    <t>Q2
25/7</t>
    <phoneticPr fontId="43"/>
  </si>
  <si>
    <t>Q3
25/7</t>
    <phoneticPr fontId="43"/>
  </si>
  <si>
    <t>Q4
25/7</t>
    <phoneticPr fontId="43"/>
  </si>
  <si>
    <t>Q1
26/7</t>
    <phoneticPr fontId="43"/>
  </si>
  <si>
    <t>Q2
26/7</t>
    <phoneticPr fontId="43"/>
  </si>
  <si>
    <t>Q3
26/7</t>
    <phoneticPr fontId="43"/>
  </si>
  <si>
    <t>Q4
26/7</t>
    <phoneticPr fontId="43"/>
  </si>
  <si>
    <t>Gross Profit (Y)</t>
    <phoneticPr fontId="43"/>
  </si>
  <si>
    <t>Gross Profit (Q)</t>
    <phoneticPr fontId="43"/>
  </si>
  <si>
    <t>GPM (Y)</t>
    <phoneticPr fontId="43"/>
  </si>
  <si>
    <t>GPM (Q)</t>
    <phoneticPr fontId="43"/>
  </si>
  <si>
    <t>Operating Profit (Y)</t>
    <phoneticPr fontId="43"/>
  </si>
  <si>
    <t>Operating Profit (Q)</t>
    <phoneticPr fontId="43"/>
  </si>
  <si>
    <t>OPM (Y)</t>
    <phoneticPr fontId="43"/>
  </si>
  <si>
    <t>OPM (Q)</t>
    <phoneticPr fontId="43"/>
  </si>
  <si>
    <t>Ordinary Profit (Y)</t>
    <phoneticPr fontId="43"/>
  </si>
  <si>
    <t>Ordinary Profit (Q)</t>
    <phoneticPr fontId="43"/>
  </si>
  <si>
    <t>Ordinary profit margin (Y)</t>
    <phoneticPr fontId="43"/>
  </si>
  <si>
    <t>Ordinary profit margin (Q)</t>
    <phoneticPr fontId="43"/>
  </si>
  <si>
    <t>Net Income (Y)</t>
    <phoneticPr fontId="43"/>
  </si>
  <si>
    <t>Net Income (Q)</t>
    <phoneticPr fontId="43"/>
  </si>
  <si>
    <t>Net profit margin (Y)</t>
    <phoneticPr fontId="43"/>
  </si>
  <si>
    <t>Net profit margin (Q)</t>
    <phoneticPr fontId="43"/>
  </si>
  <si>
    <t>ROE</t>
    <phoneticPr fontId="43"/>
  </si>
  <si>
    <t>Equity Ratio</t>
    <phoneticPr fontId="43"/>
  </si>
  <si>
    <t>Recurring Revenue Ratio (Y)</t>
    <phoneticPr fontId="43"/>
  </si>
  <si>
    <t>Recurring Revenue Ratio (Q)</t>
    <phoneticPr fontId="43"/>
  </si>
  <si>
    <t>ディスクレーマー</t>
  </si>
  <si>
    <t>Disclaimer</t>
  </si>
  <si>
    <t>本資料は、当社の企業情報等のご案内のみを目的として当社が作成したものであり、日本国、米国又はそれ以外の一切の法域における有価証券の取得勧誘又は売付け勧誘等を構成するものではありません。
本資料に記載されている情報は、現時点の経済、規制、市場等の状況を前提としていますが、事前に通知することなく変更されることがあります。
本資料及びその記載内容について、当社の書面による事前の同意なしに、何人も、他の目的で公開又は利用することはできません。
本資料には、将来の業績に関する記述（「計画」、「予想」、「予測」というような表現及び将来の事業活動、業績、出来事や状況を説明するその他類似した表現を含みますが、これらに限定されるものではありません）が含まれております。これらの将来に関する記述は、現在入手可能な情報をもとに一定の前提（仮定）の下でなされた当社の経営陣の判断に基づいて記載したものであり、様々なリスクや不確定要素に左右され、実際の業績は将来情報に明示又は黙示されたものとは大幅に異なる場合があります。したがって、これらの将来に関する記述に全面的に依拠することのないようご注意ください。
本資料の複製は禁じられており、いかなる方法によっても他者に転送又は再配布してはなりません。本資料を提供するにあたり、当社は、追加情報へのアクセス手段、本資料の情報の更新、本資料に記載されている情報が不正確であることが明らかとなった場合の修正につき、一切責任を負いません。
本資料には、独立した公認会計士又は監査法人による監査を受けていない、過去の財務諸表または計算書類に基づく財務情報及び財務諸表または計算書類に基づかない管理数値や調整後数値が含まれています。
なお、本資料のアップデートについて、今後は、四半期決算の発表時期を目途として開示を行う予定です。</t>
  </si>
  <si>
    <t>お問い合わせ</t>
  </si>
  <si>
    <t>Contact Information</t>
  </si>
  <si>
    <r>
      <rPr>
        <sz val="9"/>
        <rFont val="Arial"/>
        <family val="2"/>
      </rPr>
      <t xml:space="preserve">株主、投資家の皆さまからのIR活動に関するご意見・ご要望・ご質問などのお問い合わせを受け付けております。
</t>
    </r>
    <r>
      <rPr>
        <u/>
        <sz val="9"/>
        <color rgb="FF1155CC"/>
        <rFont val="Arial"/>
        <family val="2"/>
      </rPr>
      <t>https://www.digitalgrid.com/contact/ir/</t>
    </r>
  </si>
  <si>
    <r>
      <rPr>
        <sz val="9"/>
        <rFont val="Arial"/>
        <family val="2"/>
      </rPr>
      <t xml:space="preserve">Please use DIGITAL GRID IR contact form below for inquiries, opinions, suggestions and other investor-related topics:
</t>
    </r>
    <r>
      <rPr>
        <u/>
        <sz val="9"/>
        <color rgb="FF1155CC"/>
        <rFont val="Arial"/>
        <family val="2"/>
      </rPr>
      <t>https://www.digitalgrid.com/contact/ir/</t>
    </r>
    <r>
      <rPr>
        <sz val="9"/>
        <rFont val="Arial"/>
        <family val="2"/>
      </rPr>
      <t xml:space="preserve"> </t>
    </r>
  </si>
  <si>
    <r>
      <rPr>
        <sz val="9"/>
        <color rgb="FF000000"/>
        <rFont val="ＭＳ ゴシック"/>
        <family val="3"/>
        <charset val="128"/>
      </rPr>
      <t>営業利益率</t>
    </r>
    <r>
      <rPr>
        <sz val="9"/>
        <color rgb="FF000000"/>
        <rFont val="Arial"/>
        <family val="2"/>
      </rPr>
      <t xml:space="preserve"> (%)</t>
    </r>
    <phoneticPr fontId="43"/>
  </si>
  <si>
    <r>
      <rPr>
        <sz val="9"/>
        <color rgb="FF000000"/>
        <rFont val="ＭＳ Ｐゴシック"/>
        <family val="2"/>
        <charset val="128"/>
      </rPr>
      <t xml:space="preserve">経常利益率 </t>
    </r>
    <r>
      <rPr>
        <sz val="9"/>
        <color rgb="FF000000"/>
        <rFont val="Arial"/>
        <family val="2"/>
      </rPr>
      <t>(%)</t>
    </r>
    <rPh sb="0" eb="4">
      <t>ケイジョウリエキ</t>
    </rPh>
    <rPh sb="4" eb="5">
      <t>リツ</t>
    </rPh>
    <phoneticPr fontId="43"/>
  </si>
  <si>
    <t>Ordinary profit margin (%)</t>
    <phoneticPr fontId="43"/>
  </si>
  <si>
    <r>
      <rPr>
        <sz val="9"/>
        <color rgb="FF000000"/>
        <rFont val="Arial"/>
        <family val="2"/>
      </rPr>
      <t>Notes:
1. Figures under 1 MW are rounded down, which may result in discrepancies with previously disclosed data.
2. Data is based on preliminary transaction information and may be subject to revision.
3. Matching Event Periods / 1st: Sep 25–Oct 20, 2023 / 2nd: Mar 4–29, 2024 / 3rd: Jul 8–Aug 9, 2024 / 4th: Nov 18–Dec 20, 2024 / 5th: May 7–Jun 27, 2025 / 6th: Oct 14–Nov 14, 2025 / 7th: Feb 9–Mar 16, 2026 / 8th: Jun 15-Jul 10, 2026</t>
    </r>
    <r>
      <rPr>
        <sz val="9"/>
        <color rgb="FFFF0000"/>
        <rFont val="Arial"/>
        <family val="2"/>
      </rPr>
      <t xml:space="preserve"> 
</t>
    </r>
    <r>
      <rPr>
        <sz val="9"/>
        <color rgb="FF000000"/>
        <rFont val="Arial"/>
        <family val="2"/>
      </rPr>
      <t>4. Due to inclusion of data from geothermal power plants in the average, figures have been revised from those reported at the previous matching event. 
5. Certain rooftop solar projects are structured under an upfront investment support scheme in which the FIP unit price fluctuates during the contract term; for such projects, a weighted average FIP unit price is used in calculating the average.
6. For power plants other than those under a non-contract-for-difference virtual PPA scheme.
7. For power plants under a contract-for-difference scheme.
8. For power plants under a virtual PPA scheme.</t>
    </r>
    <phoneticPr fontId="43"/>
  </si>
  <si>
    <t>　投資その他の資産</t>
    <phoneticPr fontId="43"/>
  </si>
  <si>
    <t>　貸倒引当金</t>
    <phoneticPr fontId="43"/>
  </si>
  <si>
    <t>負債純資産合計</t>
    <phoneticPr fontId="43"/>
  </si>
  <si>
    <t>　　その他</t>
    <rPh sb="4" eb="5">
      <t>タ</t>
    </rPh>
    <phoneticPr fontId="43"/>
  </si>
  <si>
    <t xml:space="preserve">   その他の固定資産の増減額　（増加）</t>
    <phoneticPr fontId="43"/>
  </si>
  <si>
    <r>
      <rPr>
        <sz val="9"/>
        <color rgb="FF000000"/>
        <rFont val="ＭＳ ゴシック"/>
        <family val="3"/>
        <charset val="128"/>
      </rPr>
      <t>　</t>
    </r>
    <r>
      <rPr>
        <sz val="9"/>
        <color rgb="FF000000"/>
        <rFont val="Arial"/>
        <family val="2"/>
      </rPr>
      <t>Decrease (increase) in other fixed assets</t>
    </r>
    <phoneticPr fontId="43"/>
  </si>
  <si>
    <t xml:space="preserve">   受取利息</t>
    <rPh sb="3" eb="7">
      <t>ウケトリリソク</t>
    </rPh>
    <phoneticPr fontId="43"/>
  </si>
  <si>
    <r>
      <rPr>
        <sz val="9"/>
        <color rgb="FF000000"/>
        <rFont val="ＭＳ ゴシック"/>
        <family val="3"/>
        <charset val="128"/>
      </rPr>
      <t>　</t>
    </r>
    <r>
      <rPr>
        <sz val="9"/>
        <color rgb="FF000000"/>
        <rFont val="Arial"/>
        <family val="2"/>
      </rPr>
      <t>Interest income</t>
    </r>
    <phoneticPr fontId="43"/>
  </si>
  <si>
    <r>
      <t xml:space="preserve">   </t>
    </r>
    <r>
      <rPr>
        <sz val="9"/>
        <color rgb="FF000000"/>
        <rFont val="ＭＳ Ｐゴシック"/>
        <family val="2"/>
        <charset val="128"/>
      </rPr>
      <t>その他</t>
    </r>
    <rPh sb="5" eb="6">
      <t>タ</t>
    </rPh>
    <phoneticPr fontId="43"/>
  </si>
  <si>
    <t>　税金等調整前当期純利益</t>
    <rPh sb="7" eb="9">
      <t>トウキ</t>
    </rPh>
    <phoneticPr fontId="43"/>
  </si>
  <si>
    <t>　売上債権の増減額（増加）</t>
    <phoneticPr fontId="43"/>
  </si>
  <si>
    <t>　未収入金の増減額（増加）</t>
    <phoneticPr fontId="43"/>
  </si>
  <si>
    <r>
      <rPr>
        <sz val="9"/>
        <color rgb="FF000000"/>
        <rFont val="ＭＳ ゴシック"/>
        <family val="3"/>
        <charset val="128"/>
      </rPr>
      <t>　その他の流動資産の増減額（増加）</t>
    </r>
    <r>
      <rPr>
        <sz val="9"/>
        <color rgb="FF000000"/>
        <rFont val="Arial"/>
        <family val="2"/>
      </rPr>
      <t xml:space="preserve"> </t>
    </r>
    <phoneticPr fontId="43"/>
  </si>
  <si>
    <t>　仕入債務の増減額（減少）</t>
    <phoneticPr fontId="43"/>
  </si>
  <si>
    <t>　未払金の増減額（減少）</t>
    <phoneticPr fontId="43"/>
  </si>
  <si>
    <t>　その他の流動負債の増減額（減少）</t>
    <phoneticPr fontId="43"/>
  </si>
  <si>
    <t>　法人税等の支払額</t>
    <phoneticPr fontId="43"/>
  </si>
  <si>
    <r>
      <t>27/7</t>
    </r>
    <r>
      <rPr>
        <b/>
        <sz val="9"/>
        <color rgb="FF1F5C99"/>
        <rFont val="ＭＳ ゴシック"/>
        <family val="3"/>
        <charset val="128"/>
      </rPr>
      <t>期</t>
    </r>
    <r>
      <rPr>
        <b/>
        <sz val="9"/>
        <color rgb="FF1F5C99"/>
        <rFont val="Arial"/>
        <family val="2"/>
      </rPr>
      <t xml:space="preserve"> </t>
    </r>
    <r>
      <rPr>
        <b/>
        <sz val="9"/>
        <color rgb="FF1F5C99"/>
        <rFont val="ＭＳ ゴシック"/>
        <family val="3"/>
        <charset val="128"/>
      </rPr>
      <t xml:space="preserve">計画
</t>
    </r>
    <r>
      <rPr>
        <b/>
        <sz val="9"/>
        <color rgb="FF1F5C99"/>
        <rFont val="Arial"/>
        <family val="2"/>
      </rPr>
      <t>FYE 27/7 Plan</t>
    </r>
    <phoneticPr fontId="43"/>
  </si>
  <si>
    <r>
      <rPr>
        <sz val="9"/>
        <color rgb="FF000000"/>
        <rFont val="ＭＳ ゴシック"/>
        <family val="3"/>
        <charset val="128"/>
      </rPr>
      <t>売上総利益率</t>
    </r>
    <r>
      <rPr>
        <sz val="9"/>
        <color rgb="FF000000"/>
        <rFont val="Arial"/>
        <family val="2"/>
      </rPr>
      <t xml:space="preserve"> (%)</t>
    </r>
    <phoneticPr fontId="43"/>
  </si>
  <si>
    <r>
      <rPr>
        <sz val="11"/>
        <color rgb="FF000000"/>
        <rFont val="ＭＳ Ｐゴシック"/>
        <family val="3"/>
        <charset val="128"/>
      </rPr>
      <t>注：本ページでは、当社の財務・非財務</t>
    </r>
    <r>
      <rPr>
        <sz val="11"/>
        <color rgb="FF000000"/>
        <rFont val="Arial"/>
        <family val="2"/>
      </rPr>
      <t>KPI</t>
    </r>
    <r>
      <rPr>
        <sz val="11"/>
        <color rgb="FF000000"/>
        <rFont val="ＭＳ Ｐゴシック"/>
        <family val="3"/>
        <charset val="128"/>
      </rPr>
      <t>の傾向を示すため、主要データをグラフ化しています。</t>
    </r>
    <r>
      <rPr>
        <sz val="11"/>
        <color rgb="FF000000"/>
        <rFont val="游ゴシック"/>
        <family val="3"/>
        <charset val="128"/>
      </rPr>
      <t>詳細は各シートをご参照ください。</t>
    </r>
    <rPh sb="15" eb="18">
      <t>ヒザイム</t>
    </rPh>
    <rPh sb="30" eb="32">
      <t>シュヨウ</t>
    </rPh>
    <phoneticPr fontId="43"/>
  </si>
  <si>
    <t>Note: This page visualizes key data to illustrate trends in our financial and non-financial KPIs. For details, please refer to relevant sheets.</t>
    <phoneticPr fontId="43"/>
  </si>
  <si>
    <r>
      <rPr>
        <sz val="11"/>
        <color theme="1"/>
        <rFont val="游ゴシック"/>
        <family val="2"/>
        <charset val="128"/>
      </rPr>
      <t>契約容量</t>
    </r>
    <r>
      <rPr>
        <sz val="11"/>
        <color theme="1"/>
        <rFont val="Arial"/>
        <family val="2"/>
      </rPr>
      <t>(Q)</t>
    </r>
    <rPh sb="0" eb="4">
      <t>ケイヤクヨウリョウ</t>
    </rPh>
    <phoneticPr fontId="43"/>
  </si>
  <si>
    <t>Q1
23/7</t>
    <phoneticPr fontId="43"/>
  </si>
  <si>
    <t>Q2
23/7</t>
    <phoneticPr fontId="43"/>
  </si>
  <si>
    <t>Q3
23/7</t>
    <phoneticPr fontId="43"/>
  </si>
  <si>
    <t>Q4
23/7</t>
    <phoneticPr fontId="43"/>
  </si>
  <si>
    <r>
      <rPr>
        <sz val="11"/>
        <color theme="1"/>
        <rFont val="游ゴシック"/>
        <family val="2"/>
        <charset val="128"/>
      </rPr>
      <t>取扱電力量</t>
    </r>
    <r>
      <rPr>
        <sz val="11"/>
        <color theme="1"/>
        <rFont val="Arial"/>
        <family val="2"/>
      </rPr>
      <t xml:space="preserve"> (Y)</t>
    </r>
    <rPh sb="0" eb="2">
      <t>トリアツカイ</t>
    </rPh>
    <rPh sb="2" eb="4">
      <t>デンリョク</t>
    </rPh>
    <rPh sb="4" eb="5">
      <t>リョウ</t>
    </rPh>
    <phoneticPr fontId="43"/>
  </si>
  <si>
    <r>
      <rPr>
        <sz val="11"/>
        <color theme="1"/>
        <rFont val="游ゴシック"/>
        <family val="2"/>
        <charset val="128"/>
      </rPr>
      <t>取扱電力量</t>
    </r>
    <r>
      <rPr>
        <sz val="11"/>
        <color theme="1"/>
        <rFont val="Arial"/>
        <family val="2"/>
      </rPr>
      <t xml:space="preserve"> (Q)</t>
    </r>
    <rPh sb="0" eb="2">
      <t>トリアツカイ</t>
    </rPh>
    <rPh sb="2" eb="4">
      <t>デンリョク</t>
    </rPh>
    <rPh sb="4" eb="5">
      <t>リョウ</t>
    </rPh>
    <phoneticPr fontId="43"/>
  </si>
  <si>
    <r>
      <rPr>
        <sz val="9"/>
        <color rgb="FF000000"/>
        <rFont val="ＭＳ ゴシック"/>
        <family val="3"/>
        <charset val="128"/>
      </rPr>
      <t>総取扱電力量</t>
    </r>
    <r>
      <rPr>
        <sz val="9"/>
        <color rgb="FF000000"/>
        <rFont val="Arial"/>
        <family val="2"/>
      </rPr>
      <t xml:space="preserve"> (GWh)</t>
    </r>
    <rPh sb="0" eb="1">
      <t>ソウ</t>
    </rPh>
    <phoneticPr fontId="43"/>
  </si>
  <si>
    <r>
      <rPr>
        <sz val="9"/>
        <color rgb="FF000000"/>
        <rFont val="ＭＳ ゴシック"/>
        <family val="3"/>
        <charset val="128"/>
      </rPr>
      <t>総契約容量</t>
    </r>
    <r>
      <rPr>
        <sz val="9"/>
        <color rgb="FF000000"/>
        <rFont val="Arial"/>
        <family val="2"/>
      </rPr>
      <t xml:space="preserve"> (MW)</t>
    </r>
    <rPh sb="0" eb="1">
      <t>ソウ</t>
    </rPh>
    <phoneticPr fontId="43"/>
  </si>
  <si>
    <r>
      <rPr>
        <sz val="9"/>
        <color rgb="FF000000"/>
        <rFont val="ＭＳ Ｐゴシック"/>
        <family val="3"/>
        <charset val="128"/>
      </rPr>
      <t>調整後</t>
    </r>
    <r>
      <rPr>
        <sz val="9"/>
        <color rgb="FF000000"/>
        <rFont val="Arial"/>
        <family val="3"/>
        <charset val="128"/>
      </rPr>
      <t>EBITDA</t>
    </r>
    <r>
      <rPr>
        <sz val="9"/>
        <color rgb="FF000000"/>
        <rFont val="ＭＳ Ｐゴシック"/>
        <family val="3"/>
        <charset val="128"/>
      </rPr>
      <t>マージン</t>
    </r>
    <r>
      <rPr>
        <sz val="9"/>
        <color rgb="FF000000"/>
        <rFont val="Arial"/>
        <family val="3"/>
        <charset val="128"/>
      </rPr>
      <t xml:space="preserve"> (%) (</t>
    </r>
    <r>
      <rPr>
        <sz val="9"/>
        <color rgb="FF000000"/>
        <rFont val="ＭＳ Ｐゴシック"/>
        <family val="3"/>
        <charset val="128"/>
      </rPr>
      <t>注１</t>
    </r>
    <r>
      <rPr>
        <sz val="9"/>
        <color rgb="FF000000"/>
        <rFont val="Arial"/>
        <family val="3"/>
        <charset val="128"/>
      </rPr>
      <t>)</t>
    </r>
    <rPh sb="0" eb="3">
      <t>チョウセイゴ</t>
    </rPh>
    <rPh sb="19" eb="20">
      <t>チュウ</t>
    </rPh>
    <phoneticPr fontId="43"/>
  </si>
  <si>
    <r>
      <rPr>
        <sz val="9"/>
        <color rgb="FF000000"/>
        <rFont val="ＭＳ ゴシック"/>
        <family val="3"/>
        <charset val="128"/>
      </rPr>
      <t>リカーリング比率</t>
    </r>
    <r>
      <rPr>
        <sz val="9"/>
        <color rgb="FF000000"/>
        <rFont val="Arial"/>
        <family val="2"/>
      </rPr>
      <t xml:space="preserve"> (%) (</t>
    </r>
    <r>
      <rPr>
        <sz val="9"/>
        <color rgb="FF000000"/>
        <rFont val="ＭＳ ゴシック"/>
        <family val="3"/>
        <charset val="128"/>
      </rPr>
      <t>注２</t>
    </r>
    <r>
      <rPr>
        <sz val="9"/>
        <color rgb="FF000000"/>
        <rFont val="Arial"/>
        <family val="2"/>
      </rPr>
      <t>)</t>
    </r>
    <phoneticPr fontId="43"/>
  </si>
  <si>
    <r>
      <rPr>
        <sz val="9"/>
        <color rgb="FF000000"/>
        <rFont val="ＭＳ ゴシック"/>
        <family val="3"/>
        <charset val="128"/>
      </rPr>
      <t>１株当たり純利益</t>
    </r>
    <r>
      <rPr>
        <sz val="9"/>
        <color rgb="FF000000"/>
        <rFont val="Arial"/>
        <family val="2"/>
      </rPr>
      <t xml:space="preserve"> (</t>
    </r>
    <r>
      <rPr>
        <sz val="9"/>
        <color rgb="FF000000"/>
        <rFont val="ＭＳ ゴシック"/>
        <family val="3"/>
        <charset val="128"/>
      </rPr>
      <t>円</t>
    </r>
    <r>
      <rPr>
        <sz val="9"/>
        <color rgb="FF000000"/>
        <rFont val="Arial"/>
        <family val="2"/>
      </rPr>
      <t>) (</t>
    </r>
    <r>
      <rPr>
        <sz val="9"/>
        <color rgb="FF000000"/>
        <rFont val="ＭＳ ゴシック"/>
        <family val="3"/>
        <charset val="128"/>
      </rPr>
      <t>注３</t>
    </r>
    <r>
      <rPr>
        <sz val="9"/>
        <color rgb="FF000000"/>
        <rFont val="Arial"/>
        <family val="2"/>
      </rPr>
      <t>)</t>
    </r>
    <phoneticPr fontId="43"/>
  </si>
  <si>
    <t>Adjusted EBITDA margin (%) (Note 1)</t>
    <phoneticPr fontId="43"/>
  </si>
  <si>
    <t>Recurring revenue ratio (%) (Note 2)</t>
    <phoneticPr fontId="43"/>
  </si>
  <si>
    <t>Earnings per share (JPY) (Note 3)</t>
    <phoneticPr fontId="43"/>
  </si>
  <si>
    <r>
      <rPr>
        <sz val="9"/>
        <color theme="1"/>
        <rFont val="ＭＳ ゴシック"/>
        <family val="3"/>
        <charset val="128"/>
      </rPr>
      <t xml:space="preserve">注：
</t>
    </r>
    <r>
      <rPr>
        <sz val="9"/>
        <color theme="1"/>
        <rFont val="Arial"/>
        <family val="2"/>
      </rPr>
      <t xml:space="preserve">1. </t>
    </r>
    <r>
      <rPr>
        <sz val="9"/>
        <color theme="1"/>
        <rFont val="ＭＳ ゴシック"/>
        <family val="2"/>
        <charset val="128"/>
      </rPr>
      <t>調整後</t>
    </r>
    <r>
      <rPr>
        <sz val="9"/>
        <color theme="1"/>
        <rFont val="Arial"/>
        <family val="2"/>
      </rPr>
      <t>EBITDA</t>
    </r>
    <r>
      <rPr>
        <sz val="9"/>
        <color theme="1"/>
        <rFont val="ＭＳ ゴシック"/>
        <family val="2"/>
        <charset val="128"/>
      </rPr>
      <t>＝営業利益</t>
    </r>
    <r>
      <rPr>
        <sz val="9"/>
        <color theme="1"/>
        <rFont val="Arial"/>
        <family val="2"/>
      </rPr>
      <t>+</t>
    </r>
    <r>
      <rPr>
        <sz val="9"/>
        <color theme="1"/>
        <rFont val="ＭＳ ゴシック"/>
        <family val="2"/>
        <charset val="128"/>
      </rPr>
      <t>減価償却費</t>
    </r>
    <r>
      <rPr>
        <sz val="9"/>
        <color theme="1"/>
        <rFont val="Arial"/>
        <family val="2"/>
      </rPr>
      <t>+</t>
    </r>
    <r>
      <rPr>
        <sz val="9"/>
        <color theme="1"/>
        <rFont val="ＭＳ ゴシック"/>
        <family val="2"/>
        <charset val="128"/>
      </rPr>
      <t xml:space="preserve">株式報酬費用
</t>
    </r>
    <r>
      <rPr>
        <sz val="9"/>
        <color theme="1"/>
        <rFont val="Arial"/>
        <family val="2"/>
      </rPr>
      <t xml:space="preserve">2. </t>
    </r>
    <r>
      <rPr>
        <sz val="9"/>
        <color theme="1"/>
        <rFont val="游ゴシック"/>
        <family val="2"/>
        <charset val="128"/>
      </rPr>
      <t>リカーリング比率：</t>
    </r>
    <r>
      <rPr>
        <sz val="9"/>
        <color theme="1"/>
        <rFont val="Arial"/>
        <family val="2"/>
      </rPr>
      <t>25/7</t>
    </r>
    <r>
      <rPr>
        <sz val="9"/>
        <color theme="1"/>
        <rFont val="游ゴシック"/>
        <family val="2"/>
        <charset val="128"/>
      </rPr>
      <t>期は、</t>
    </r>
    <r>
      <rPr>
        <sz val="9"/>
        <color theme="1"/>
        <rFont val="Arial"/>
        <family val="2"/>
      </rPr>
      <t>DGP</t>
    </r>
    <r>
      <rPr>
        <sz val="9"/>
        <color theme="1"/>
        <rFont val="游ゴシック"/>
        <family val="2"/>
        <charset val="128"/>
      </rPr>
      <t>手数料売上高（電力</t>
    </r>
    <r>
      <rPr>
        <sz val="9"/>
        <color theme="1"/>
        <rFont val="Arial"/>
        <family val="2"/>
      </rPr>
      <t>PF</t>
    </r>
    <r>
      <rPr>
        <sz val="9"/>
        <color theme="1"/>
        <rFont val="游ゴシック"/>
        <family val="2"/>
        <charset val="128"/>
      </rPr>
      <t>事業・再エネ</t>
    </r>
    <r>
      <rPr>
        <sz val="9"/>
        <color theme="1"/>
        <rFont val="Arial"/>
        <family val="2"/>
      </rPr>
      <t>PF</t>
    </r>
    <r>
      <rPr>
        <sz val="9"/>
        <color theme="1"/>
        <rFont val="游ゴシック"/>
        <family val="2"/>
        <charset val="128"/>
      </rPr>
      <t>事業）</t>
    </r>
    <r>
      <rPr>
        <sz val="9"/>
        <color theme="1"/>
        <rFont val="ＭＳ Ｐゴシック"/>
        <family val="2"/>
        <charset val="128"/>
      </rPr>
      <t>÷</t>
    </r>
    <r>
      <rPr>
        <sz val="9"/>
        <color theme="1"/>
        <rFont val="游ゴシック"/>
        <family val="2"/>
        <charset val="128"/>
      </rPr>
      <t>連結売上高にて、</t>
    </r>
    <r>
      <rPr>
        <sz val="9"/>
        <color theme="1"/>
        <rFont val="Arial"/>
        <family val="2"/>
      </rPr>
      <t>26/7</t>
    </r>
    <r>
      <rPr>
        <sz val="9"/>
        <color theme="1"/>
        <rFont val="游ゴシック"/>
        <family val="2"/>
        <charset val="128"/>
      </rPr>
      <t>期は（</t>
    </r>
    <r>
      <rPr>
        <sz val="9"/>
        <color theme="1"/>
        <rFont val="Arial"/>
        <family val="2"/>
      </rPr>
      <t>DGP</t>
    </r>
    <r>
      <rPr>
        <sz val="9"/>
        <color theme="1"/>
        <rFont val="游ゴシック"/>
        <family val="2"/>
        <charset val="128"/>
      </rPr>
      <t>手数料売上高（電力</t>
    </r>
    <r>
      <rPr>
        <sz val="9"/>
        <color theme="1"/>
        <rFont val="Arial"/>
        <family val="2"/>
      </rPr>
      <t>PF</t>
    </r>
    <r>
      <rPr>
        <sz val="9"/>
        <color theme="1"/>
        <rFont val="游ゴシック"/>
        <family val="2"/>
        <charset val="128"/>
      </rPr>
      <t>事業・再エネ</t>
    </r>
    <r>
      <rPr>
        <sz val="9"/>
        <color theme="1"/>
        <rFont val="Arial"/>
        <family val="2"/>
      </rPr>
      <t>PF</t>
    </r>
    <r>
      <rPr>
        <sz val="9"/>
        <color theme="1"/>
        <rFont val="游ゴシック"/>
        <family val="2"/>
        <charset val="128"/>
      </rPr>
      <t>事業）と</t>
    </r>
    <r>
      <rPr>
        <sz val="9"/>
        <color theme="1"/>
        <rFont val="Arial"/>
        <family val="2"/>
      </rPr>
      <t>AS</t>
    </r>
    <r>
      <rPr>
        <sz val="9"/>
        <color theme="1"/>
        <rFont val="游ゴシック"/>
        <family val="2"/>
        <charset val="128"/>
      </rPr>
      <t>事業売上高）</t>
    </r>
    <r>
      <rPr>
        <sz val="9"/>
        <color theme="1"/>
        <rFont val="ＭＳ Ｐゴシック"/>
        <family val="2"/>
        <charset val="128"/>
      </rPr>
      <t>÷</t>
    </r>
    <r>
      <rPr>
        <sz val="9"/>
        <color theme="1"/>
        <rFont val="游ゴシック"/>
        <family val="2"/>
        <charset val="128"/>
      </rPr>
      <t>連結売上高にて算出しております。</t>
    </r>
    <r>
      <rPr>
        <sz val="9"/>
        <color theme="1"/>
        <rFont val="Arial"/>
        <family val="2"/>
      </rPr>
      <t xml:space="preserve">
3. </t>
    </r>
    <r>
      <rPr>
        <sz val="9"/>
        <color theme="1"/>
        <rFont val="游ゴシック"/>
        <family val="2"/>
        <charset val="128"/>
      </rPr>
      <t>当社は、</t>
    </r>
    <r>
      <rPr>
        <sz val="9"/>
        <color theme="1"/>
        <rFont val="Arial"/>
        <family val="2"/>
      </rPr>
      <t>2025</t>
    </r>
    <r>
      <rPr>
        <sz val="9"/>
        <color theme="1"/>
        <rFont val="游ゴシック"/>
        <family val="2"/>
        <charset val="128"/>
      </rPr>
      <t>年</t>
    </r>
    <r>
      <rPr>
        <sz val="9"/>
        <color theme="1"/>
        <rFont val="Arial"/>
        <family val="2"/>
      </rPr>
      <t>11</t>
    </r>
    <r>
      <rPr>
        <sz val="9"/>
        <color theme="1"/>
        <rFont val="游ゴシック"/>
        <family val="2"/>
        <charset val="128"/>
      </rPr>
      <t>月１日付で普通株式１株につき６株の割合で株式分割を実施しております。</t>
    </r>
    <r>
      <rPr>
        <sz val="9"/>
        <color theme="1"/>
        <rFont val="Arial"/>
        <family val="2"/>
      </rPr>
      <t>2025</t>
    </r>
    <r>
      <rPr>
        <sz val="9"/>
        <color theme="1"/>
        <rFont val="游ゴシック"/>
        <family val="2"/>
        <charset val="128"/>
      </rPr>
      <t>年７月期以前の１株当たり当期純利益は、当該株式分割を考慮し、遡及して再計算しております。</t>
    </r>
    <r>
      <rPr>
        <sz val="9"/>
        <color theme="1"/>
        <rFont val="ＭＳ Ｐゴシック"/>
        <family val="2"/>
        <charset val="128"/>
      </rPr>
      <t>　　</t>
    </r>
    <rPh sb="51" eb="52">
      <t>キ</t>
    </rPh>
    <phoneticPr fontId="43"/>
  </si>
  <si>
    <r>
      <rPr>
        <b/>
        <sz val="9"/>
        <color rgb="FF000000"/>
        <rFont val="ＭＳ Ｐゴシック"/>
        <family val="2"/>
        <charset val="128"/>
      </rPr>
      <t>調整後</t>
    </r>
    <r>
      <rPr>
        <b/>
        <sz val="9"/>
        <color rgb="FF000000"/>
        <rFont val="Arial"/>
        <family val="2"/>
      </rPr>
      <t>EBITDA</t>
    </r>
    <r>
      <rPr>
        <b/>
        <sz val="9"/>
        <color rgb="FF000000"/>
        <rFont val="ＭＳ ゴシック"/>
        <family val="2"/>
        <charset val="128"/>
      </rPr>
      <t>（注２）</t>
    </r>
    <rPh sb="0" eb="3">
      <t>チョウセイゴ</t>
    </rPh>
    <phoneticPr fontId="43"/>
  </si>
  <si>
    <t>特別損失（注３）</t>
    <phoneticPr fontId="43"/>
  </si>
  <si>
    <t>法人税等（注４）</t>
    <phoneticPr fontId="43"/>
  </si>
  <si>
    <t>Extraordinary losses (Note 3)</t>
    <phoneticPr fontId="43"/>
  </si>
  <si>
    <t>Income taxes (Note 4)</t>
    <phoneticPr fontId="43"/>
  </si>
  <si>
    <t>Adjusted EBITDA (Note 2)</t>
    <phoneticPr fontId="43"/>
  </si>
  <si>
    <r>
      <t>26/7</t>
    </r>
    <r>
      <rPr>
        <b/>
        <sz val="9"/>
        <color rgb="FFFFFFFF"/>
        <rFont val="ＭＳ ゴシック"/>
        <family val="3"/>
        <charset val="128"/>
      </rPr>
      <t xml:space="preserve">期
</t>
    </r>
    <r>
      <rPr>
        <b/>
        <sz val="9"/>
        <color rgb="FFFFFFFF"/>
        <rFont val="Arial"/>
        <family val="3"/>
      </rPr>
      <t>FYE</t>
    </r>
    <r>
      <rPr>
        <b/>
        <sz val="9"/>
        <color rgb="FFFFFFFF"/>
        <rFont val="Arial"/>
        <family val="2"/>
      </rPr>
      <t xml:space="preserve"> 26/7</t>
    </r>
    <phoneticPr fontId="43"/>
  </si>
  <si>
    <r>
      <t>DGAM</t>
    </r>
    <r>
      <rPr>
        <sz val="9"/>
        <color rgb="FF000000"/>
        <rFont val="ＭＳ ゴシック"/>
        <family val="3"/>
        <charset val="128"/>
      </rPr>
      <t>保有容量（稼働済）</t>
    </r>
    <r>
      <rPr>
        <sz val="9"/>
        <color rgb="FF000000"/>
        <rFont val="Arial"/>
        <family val="2"/>
      </rPr>
      <t xml:space="preserve"> (MW)</t>
    </r>
    <rPh sb="9" eb="12">
      <t>カドウズ</t>
    </rPh>
    <phoneticPr fontId="43"/>
  </si>
  <si>
    <t xml:space="preserve">Notes:
1. Adjusted EBITDA: Operating profit + Depreciation and amortization + Share-based compensation expenses
2. Recurring Revenue Ratio is calculated as follows. FYE 25/7: DGP Fee Revenue (Power PF Business and RE PF Business) ÷ Consolidated Net Sales; FYE 26/7 and onward: (DGP Fee Revenue (Power PF Business and RE PF Business) + AS Business Net Sales) ÷ Consolidated Net Sales
3. On November 1, 2025, the Company conducted a share split at a ratio of 6 shares per share of common shares. Earnings per share for the fiscal year ended July 31, 2025 and earlier are re-calculated retrospectively, taking into account the said share split.
</t>
    <phoneticPr fontId="43"/>
  </si>
  <si>
    <t>This document has been prepared by DIGITAL GRID Corporation solely for the purpose of providing information about our company and an offer to acquire or sell securities in Japan, the United States, or any other jurisdiction. The offering or sale of our securities cannot be conducted in Japan, the United States, or any other jurisdiction without registration or notification under applicable laws or an exemption therefrom.
The information contained in this document is based on the current economic, regulatory, and market conditions. However, we make no representations or warranties regarding its truthfulness, accuracy, or completeness. 
The information provided in this document is subject to change without prior notice. No person may disclose or use this document or its contents for any other purpose without the prior written consent of our company. 
This document contains forward-looking statements, which include but are not limited to expressions such as “plan,” “forecast,” as well as other similar expressions that describe future business activities, performance, events, or conditions. These statements are based on assumptions and judgment made by management, made under certain assumptions based on currently available information. However, actual performance may differ significantly from the statements due to various risks and uncertainties. Therefore, please be advised not to place undue reliance on these forward-looking statements.
Reproduction of this document is prohibited, and it may not be transmitted or redistributed to any third party by any means. In providing this document, the Company assumes no obligation to provide access to additional information, to update the information contained herein, or to correct any inaccuracies that may become apparent.
This document includes financial information based on past financial statements or accounting records that has not been audited by an independent certified public accountant or audit firm, as well as management figures and adjusted figures that are not derived from financial statements or accounting records.
The Company plans to update this document in line with future quarterly earnings announcements.</t>
    <phoneticPr fontId="43"/>
  </si>
  <si>
    <t>更新日</t>
    <rPh sb="0" eb="2">
      <t>コウシン</t>
    </rPh>
    <phoneticPr fontId="43"/>
  </si>
  <si>
    <t>Last Updated</t>
    <phoneticPr fontId="43"/>
  </si>
  <si>
    <t>Notes:
1. FYE 24/7 figures are non-consolidated. From FYE 25/7, consolidated financial statements are applied. Figures under JPY 1 million are rounded down, which may result in discrepancies between quarterly sums and full-year totals, and with previously disclosed figures. Numbers under JPY 1 million are shown as "0".
2. Adjusted EBITDA = EBITDA (Operating profit + Depreciation and amortization) + Share-based compensation expenses.
4. Extraordinary losses in FYE 25/7 include JPY 34 million of listing expenses.
5. Quarterly income taxes are estimated and adjusted on a full-year basis.</t>
    <phoneticPr fontId="43"/>
  </si>
  <si>
    <r>
      <rPr>
        <sz val="9"/>
        <color rgb="FF000000"/>
        <rFont val="ＭＳ ゴシック"/>
        <family val="3"/>
        <charset val="128"/>
      </rPr>
      <t xml:space="preserve">注：
</t>
    </r>
    <r>
      <rPr>
        <sz val="9"/>
        <color rgb="FF000000"/>
        <rFont val="Arial"/>
        <family val="2"/>
      </rPr>
      <t>1. 24/7</t>
    </r>
    <r>
      <rPr>
        <sz val="9"/>
        <color rgb="FF000000"/>
        <rFont val="ＭＳ ゴシック"/>
        <family val="3"/>
        <charset val="128"/>
      </rPr>
      <t>期は単体業績であり、</t>
    </r>
    <r>
      <rPr>
        <sz val="9"/>
        <color rgb="FF000000"/>
        <rFont val="Arial"/>
        <family val="2"/>
      </rPr>
      <t>25/7</t>
    </r>
    <r>
      <rPr>
        <sz val="9"/>
        <color rgb="FF000000"/>
        <rFont val="ＭＳ ゴシック"/>
        <family val="3"/>
        <charset val="128"/>
      </rPr>
      <t xml:space="preserve">期より連結決算に移行しています。また、百万円未満を切り捨てして記載しているため、四半期単位の合算値と年次の合計値が異なる場合があり、また過去に開示した数値と一致しない場合があります。百万円未満の数字は「０」で表記しています。
</t>
    </r>
    <r>
      <rPr>
        <sz val="9"/>
        <color rgb="FF000000"/>
        <rFont val="Arial"/>
        <family val="2"/>
      </rPr>
      <t xml:space="preserve">2. </t>
    </r>
    <r>
      <rPr>
        <sz val="9"/>
        <color rgb="FF000000"/>
        <rFont val="ＭＳ ゴシック"/>
        <family val="3"/>
        <charset val="128"/>
      </rPr>
      <t>調整後</t>
    </r>
    <r>
      <rPr>
        <sz val="9"/>
        <color rgb="FF000000"/>
        <rFont val="Arial"/>
        <family val="2"/>
      </rPr>
      <t>EBITDA</t>
    </r>
    <r>
      <rPr>
        <sz val="9"/>
        <color rgb="FF000000"/>
        <rFont val="ＭＳ ゴシック"/>
        <family val="3"/>
        <charset val="128"/>
      </rPr>
      <t>＝営業利益</t>
    </r>
    <r>
      <rPr>
        <sz val="9"/>
        <color rgb="FF000000"/>
        <rFont val="Arial"/>
        <family val="2"/>
      </rPr>
      <t>+</t>
    </r>
    <r>
      <rPr>
        <sz val="9"/>
        <color rgb="FF000000"/>
        <rFont val="ＭＳ ゴシック"/>
        <family val="3"/>
        <charset val="128"/>
      </rPr>
      <t>減価償却費</t>
    </r>
    <r>
      <rPr>
        <sz val="9"/>
        <color rgb="FF000000"/>
        <rFont val="Arial"/>
        <family val="2"/>
      </rPr>
      <t>+</t>
    </r>
    <r>
      <rPr>
        <sz val="9"/>
        <color rgb="FF000000"/>
        <rFont val="ＭＳ ゴシック"/>
        <family val="3"/>
        <charset val="128"/>
      </rPr>
      <t xml:space="preserve">株式報酬費用
</t>
    </r>
    <r>
      <rPr>
        <sz val="9"/>
        <color rgb="FF000000"/>
        <rFont val="Arial"/>
        <family val="2"/>
      </rPr>
      <t>3. 25/7</t>
    </r>
    <r>
      <rPr>
        <sz val="9"/>
        <color rgb="FF000000"/>
        <rFont val="ＭＳ ゴシック"/>
        <family val="3"/>
        <charset val="128"/>
      </rPr>
      <t>期における特別損失には、上場関連費用</t>
    </r>
    <r>
      <rPr>
        <sz val="9"/>
        <color rgb="FF000000"/>
        <rFont val="Arial"/>
        <family val="2"/>
      </rPr>
      <t>3,400</t>
    </r>
    <r>
      <rPr>
        <sz val="9"/>
        <color rgb="FF000000"/>
        <rFont val="ＭＳ ゴシック"/>
        <family val="3"/>
        <charset val="128"/>
      </rPr>
      <t xml:space="preserve">万円が含まれています。
</t>
    </r>
    <r>
      <rPr>
        <sz val="9"/>
        <color rgb="FF000000"/>
        <rFont val="Arial"/>
        <family val="2"/>
      </rPr>
      <t xml:space="preserve">4. </t>
    </r>
    <r>
      <rPr>
        <sz val="9"/>
        <color rgb="FF000000"/>
        <rFont val="ＭＳ ゴシック"/>
        <family val="3"/>
        <charset val="128"/>
      </rPr>
      <t>四半期ごとに計上している法人税等は見積りであり、通期で調整しています。</t>
    </r>
    <phoneticPr fontId="43"/>
  </si>
  <si>
    <t>Selling, general and administrative expenses</t>
    <phoneticPr fontId="43"/>
  </si>
  <si>
    <t>販売費及び一般管理費</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</si>
</sst>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
    <numFmt numFmtId="178" formatCode="#,##0_ "/>
    <numFmt numFmtId="179" formatCode="#,##0.0_ "/>
    <numFmt numFmtId="180" formatCode="0.0%"/>
    <numFmt numFmtId="181" formatCode="0.00000000000000%"/>
  </numFmts>
  <fonts count="84" x14ac:knownFonts="1">
    <font>
      <sz val="11"/>
      <color theme="1"/>
      <name val="Calibri"/>
      <scheme val="minor"/>
    </font>
    <font>
      <sz val="11"/>
      <color theme="1"/>
      <name val="Calibri"/>
      <family val="2"/>
      <charset val="128"/>
      <scheme val="minor"/>
    </font>
    <font>
      <sz val="11"/>
      <color theme="1"/>
      <name val="Calibri"/>
      <family val="2"/>
      <scheme val="minor"/>
    </font>
    <font>
      <b/>
      <sz val="14"/>
      <color rgb="FF1F5C99"/>
      <name val="Arial"/>
      <family val="2"/>
    </font>
    <font>
      <sz val="11"/>
      <color theme="1"/>
      <name val="Arial"/>
      <family val="2"/>
    </font>
    <font>
      <b/>
      <sz val="12"/>
      <color theme="1"/>
      <name val="Arial"/>
      <family val="2"/>
    </font>
    <font>
      <sz val="10"/>
      <color theme="1"/>
      <name val="Arial"/>
      <family val="2"/>
    </font>
    <font>
      <sz val="11"/>
      <color rgb="FFFF0000"/>
      <name val="Calibri"/>
      <family val="2"/>
      <scheme val="minor"/>
    </font>
    <font>
      <b/>
      <sz val="16"/>
      <color rgb="FF1F3864"/>
      <name val="Arial"/>
      <family val="2"/>
    </font>
    <font>
      <u/>
      <sz val="9"/>
      <color rgb="FF0000FF"/>
      <name val="Arial"/>
      <family val="2"/>
    </font>
    <font>
      <b/>
      <sz val="20"/>
      <color rgb="FF1F3864"/>
      <name val="Arial"/>
      <family val="2"/>
    </font>
    <font>
      <b/>
      <sz val="9"/>
      <color rgb="FFFFFFFF"/>
      <name val="Arial"/>
      <family val="2"/>
    </font>
    <font>
      <sz val="9"/>
      <color rgb="FFFFFFFF"/>
      <name val="Arial"/>
      <family val="2"/>
    </font>
    <font>
      <b/>
      <sz val="9"/>
      <color rgb="FF1F5C99"/>
      <name val="Arial"/>
      <family val="2"/>
    </font>
    <font>
      <sz val="9"/>
      <color rgb="FF000000"/>
      <name val="Arial"/>
      <family val="2"/>
    </font>
    <font>
      <b/>
      <sz val="9"/>
      <color rgb="FF000000"/>
      <name val="Arial"/>
      <family val="2"/>
    </font>
    <font>
      <sz val="9"/>
      <color rgb="FFAAAAAA"/>
      <name val="Arial"/>
      <family val="2"/>
    </font>
    <font>
      <b/>
      <sz val="11"/>
      <color theme="1"/>
      <name val="Calibri"/>
      <family val="2"/>
      <scheme val="minor"/>
    </font>
    <font>
      <sz val="9"/>
      <color theme="1"/>
      <name val="Arial"/>
      <family val="2"/>
    </font>
    <font>
      <b/>
      <sz val="9"/>
      <color rgb="FFAAAAAA"/>
      <name val="Arial"/>
      <family val="2"/>
    </font>
    <font>
      <b/>
      <sz val="8"/>
      <color rgb="FF000000"/>
      <name val="Arial"/>
      <family val="2"/>
    </font>
    <font>
      <b/>
      <sz val="8"/>
      <color rgb="FF1F5C99"/>
      <name val="Arial"/>
      <family val="2"/>
    </font>
    <font>
      <sz val="8"/>
      <color rgb="FF1F5C99"/>
      <name val="Arial"/>
      <family val="2"/>
    </font>
    <font>
      <b/>
      <sz val="8"/>
      <color rgb="FFAAAAAA"/>
      <name val="Arial"/>
      <family val="2"/>
    </font>
    <font>
      <sz val="8"/>
      <color rgb="FFAAAAAA"/>
      <name val="Arial"/>
      <family val="2"/>
    </font>
    <font>
      <b/>
      <i/>
      <sz val="8"/>
      <color rgb="FF888888"/>
      <name val="Arial"/>
      <family val="2"/>
    </font>
    <font>
      <i/>
      <sz val="8"/>
      <color rgb="FF888888"/>
      <name val="Arial"/>
      <family val="2"/>
    </font>
    <font>
      <b/>
      <sz val="18"/>
      <color rgb="FF1F3864"/>
      <name val="Arial"/>
      <family val="2"/>
    </font>
    <font>
      <sz val="11"/>
      <color rgb="FF000000"/>
      <name val="Calibri"/>
      <family val="2"/>
      <scheme val="minor"/>
    </font>
    <font>
      <b/>
      <sz val="9"/>
      <color theme="1"/>
      <name val="Arial"/>
      <family val="2"/>
    </font>
    <font>
      <b/>
      <sz val="8"/>
      <color theme="1"/>
      <name val="Calibri"/>
      <family val="2"/>
      <scheme val="minor"/>
    </font>
    <font>
      <b/>
      <sz val="9"/>
      <color rgb="FF1F3864"/>
      <name val="Arial"/>
      <family val="2"/>
    </font>
    <font>
      <b/>
      <sz val="19"/>
      <color rgb="FF1F3864"/>
      <name val="Arial"/>
      <family val="2"/>
    </font>
    <font>
      <b/>
      <sz val="11"/>
      <color rgb="FF000000"/>
      <name val="Calibri"/>
      <family val="2"/>
      <scheme val="minor"/>
    </font>
    <font>
      <sz val="9"/>
      <color theme="1"/>
      <name val="Calibri"/>
      <family val="2"/>
      <scheme val="minor"/>
    </font>
    <font>
      <sz val="9"/>
      <color theme="1"/>
      <name val="メイリオ"/>
      <family val="3"/>
      <charset val="128"/>
    </font>
    <font>
      <sz val="18"/>
      <color theme="1"/>
      <name val="Calibri"/>
      <family val="2"/>
      <scheme val="minor"/>
    </font>
    <font>
      <b/>
      <sz val="18"/>
      <color rgb="FF000000"/>
      <name val="Calibri"/>
      <family val="2"/>
      <scheme val="minor"/>
    </font>
    <font>
      <b/>
      <sz val="18"/>
      <color theme="1"/>
      <name val="Calibri"/>
      <family val="2"/>
      <scheme val="minor"/>
    </font>
    <font>
      <sz val="11"/>
      <color rgb="FFFFFFFF"/>
      <name val="Calibri"/>
      <family val="2"/>
      <scheme val="minor"/>
    </font>
    <font>
      <sz val="11"/>
      <color theme="0"/>
      <name val="Calibri"/>
      <family val="2"/>
      <scheme val="minor"/>
    </font>
    <font>
      <sz val="9"/>
      <name val="Arial"/>
      <family val="2"/>
    </font>
    <font>
      <u/>
      <sz val="9"/>
      <color rgb="FF1155CC"/>
      <name val="Arial"/>
      <family val="2"/>
    </font>
    <font>
      <sz val="6"/>
      <name val="Calibri"/>
      <family val="3"/>
      <charset val="128"/>
      <scheme val="minor"/>
    </font>
    <font>
      <sz val="9"/>
      <color rgb="FF000000"/>
      <name val="ＭＳ ゴシック"/>
      <family val="3"/>
      <charset val="128"/>
    </font>
    <font>
      <sz val="9"/>
      <color rgb="FF000000"/>
      <name val="Arial"/>
      <family val="3"/>
      <charset val="128"/>
    </font>
    <font>
      <sz val="11"/>
      <name val="Calibri"/>
      <family val="2"/>
      <scheme val="minor"/>
    </font>
    <font>
      <b/>
      <sz val="36"/>
      <color rgb="FF1F3864"/>
      <name val="Arial"/>
      <family val="2"/>
    </font>
    <font>
      <b/>
      <sz val="9"/>
      <color rgb="FFFFFFFF"/>
      <name val="ＭＳ ゴシック"/>
      <family val="3"/>
      <charset val="128"/>
    </font>
    <font>
      <b/>
      <sz val="16"/>
      <color rgb="FF1F3864"/>
      <name val="ＭＳ ゴシック"/>
      <family val="3"/>
      <charset val="128"/>
    </font>
    <font>
      <b/>
      <sz val="16"/>
      <color rgb="FF1F3864"/>
      <name val="Arial"/>
      <family val="3"/>
      <charset val="128"/>
    </font>
    <font>
      <sz val="9"/>
      <color rgb="FFFFFFFF"/>
      <name val="ＭＳ ゴシック"/>
      <family val="3"/>
      <charset val="128"/>
    </font>
    <font>
      <sz val="9"/>
      <color rgb="FFFFFFFF"/>
      <name val="Arial"/>
      <family val="3"/>
    </font>
    <font>
      <b/>
      <sz val="9"/>
      <name val="Arial"/>
      <family val="2"/>
    </font>
    <font>
      <sz val="10"/>
      <color theme="1"/>
      <name val="ＭＳ Ｐゴシック"/>
      <family val="3"/>
      <charset val="128"/>
    </font>
    <font>
      <sz val="11"/>
      <color theme="1"/>
      <name val="Arial"/>
      <family val="2"/>
    </font>
    <font>
      <sz val="11"/>
      <color rgb="FF000000"/>
      <name val="ＭＳ Ｐゴシック"/>
      <family val="3"/>
      <charset val="128"/>
    </font>
    <font>
      <sz val="11"/>
      <color rgb="FF000000"/>
      <name val="Arial"/>
      <family val="2"/>
    </font>
    <font>
      <sz val="11"/>
      <color rgb="FF000000"/>
      <name val="游ゴシック"/>
      <family val="3"/>
      <charset val="128"/>
    </font>
    <font>
      <b/>
      <sz val="16"/>
      <color rgb="FF1F3864"/>
      <name val="ＭＳ Ｐゴシック"/>
      <family val="2"/>
      <charset val="128"/>
    </font>
    <font>
      <sz val="11"/>
      <color rgb="FF000000"/>
      <name val="Arial"/>
      <family val="3"/>
      <charset val="128"/>
    </font>
    <font>
      <sz val="11"/>
      <color theme="1"/>
      <name val="ＭＳ Ｐゴシック"/>
      <family val="3"/>
      <charset val="128"/>
    </font>
    <font>
      <sz val="9"/>
      <color rgb="FF000000"/>
      <name val="ＭＳ ゴシック"/>
      <family val="2"/>
      <charset val="128"/>
    </font>
    <font>
      <sz val="9"/>
      <name val="ＭＳ Ｐゴシック"/>
      <family val="3"/>
      <charset val="128"/>
    </font>
    <font>
      <sz val="9"/>
      <color rgb="FF000000"/>
      <name val="ＭＳ Ｐゴシック"/>
      <family val="2"/>
      <charset val="128"/>
    </font>
    <font>
      <sz val="9"/>
      <color rgb="FF000000"/>
      <name val="Arial"/>
      <family val="2"/>
      <charset val="128"/>
    </font>
    <font>
      <sz val="9"/>
      <color rgb="FFFF0000"/>
      <name val="Arial"/>
      <family val="2"/>
    </font>
    <font>
      <sz val="9"/>
      <color rgb="FF000000"/>
      <name val="ＭＳ Ｐゴシック"/>
      <family val="3"/>
      <charset val="128"/>
    </font>
    <font>
      <b/>
      <sz val="9"/>
      <color rgb="FF000000"/>
      <name val="ＭＳ ゴシック"/>
      <family val="3"/>
      <charset val="128"/>
    </font>
    <font>
      <sz val="11"/>
      <color theme="1"/>
      <name val="Calibri"/>
      <family val="2"/>
      <scheme val="minor"/>
    </font>
    <font>
      <b/>
      <sz val="9"/>
      <color rgb="FF1F5C99"/>
      <name val="ＭＳ ゴシック"/>
      <family val="3"/>
      <charset val="128"/>
    </font>
    <font>
      <b/>
      <sz val="9"/>
      <color rgb="FF000000"/>
      <name val="ＭＳ Ｐゴシック"/>
      <family val="2"/>
      <charset val="128"/>
    </font>
    <font>
      <sz val="9"/>
      <color theme="1"/>
      <name val="ＭＳ ゴシック"/>
      <family val="2"/>
      <charset val="128"/>
    </font>
    <font>
      <sz val="9"/>
      <color theme="1"/>
      <name val="ＭＳ ゴシック"/>
      <family val="3"/>
      <charset val="128"/>
    </font>
    <font>
      <sz val="9"/>
      <color theme="1"/>
      <name val="游ゴシック"/>
      <family val="2"/>
      <charset val="128"/>
    </font>
    <font>
      <sz val="9"/>
      <color theme="1"/>
      <name val="ＭＳ Ｐゴシック"/>
      <family val="2"/>
      <charset val="128"/>
    </font>
    <font>
      <sz val="11"/>
      <color theme="1"/>
      <name val="游ゴシック"/>
      <family val="2"/>
      <charset val="128"/>
    </font>
    <font>
      <sz val="11"/>
      <color theme="1"/>
      <name val="Arial"/>
      <family val="2"/>
      <charset val="128"/>
    </font>
    <font>
      <sz val="9"/>
      <color rgb="FF000000"/>
      <name val="Calibri"/>
      <family val="3"/>
      <charset val="128"/>
    </font>
    <font>
      <b/>
      <sz val="9"/>
      <color rgb="FF000000"/>
      <name val="ＭＳ ゴシック"/>
      <family val="2"/>
      <charset val="128"/>
    </font>
    <font>
      <b/>
      <sz val="9"/>
      <color rgb="FF000000"/>
      <name val="Arial"/>
      <family val="2"/>
      <charset val="128"/>
    </font>
    <font>
      <b/>
      <sz val="9"/>
      <color rgb="FFFFFFFF"/>
      <name val="Arial"/>
      <family val="3"/>
    </font>
    <font>
      <b/>
      <sz val="9"/>
      <color theme="0" tint="-0.499984740745262"/>
      <name val="Arial"/>
      <family val="2"/>
    </font>
    <font>
      <b/>
      <sz val="12"/>
      <color theme="1"/>
      <name val="ＭＳ ゴシック"/>
      <family val="3"/>
      <charset val="128"/>
    </font>
  </fonts>
  <fills count="11">
    <fill>
      <patternFill patternType="none"/>
    </fill>
    <fill>
      <patternFill patternType="gray125"/>
    </fill>
    <fill>
      <patternFill patternType="solid">
        <fgColor rgb="FF1F3864"/>
        <bgColor rgb="FF1F3864"/>
      </patternFill>
    </fill>
    <fill>
      <patternFill patternType="solid">
        <fgColor rgb="FF2E75B6"/>
        <bgColor rgb="FF2E75B6"/>
      </patternFill>
    </fill>
    <fill>
      <patternFill patternType="solid">
        <fgColor rgb="FFCEE8F2"/>
        <bgColor rgb="FFCEE8F2"/>
      </patternFill>
    </fill>
    <fill>
      <patternFill patternType="solid">
        <fgColor rgb="FFFFFFFF"/>
        <bgColor rgb="FFFFFFFF"/>
      </patternFill>
    </fill>
    <fill>
      <patternFill patternType="solid">
        <fgColor rgb="FFF2F4FA"/>
        <bgColor rgb="FFF2F4FA"/>
      </patternFill>
    </fill>
    <fill>
      <patternFill patternType="solid">
        <fgColor rgb="FFC9DAF8"/>
        <bgColor rgb="FFC9DAF8"/>
      </patternFill>
    </fill>
    <fill>
      <patternFill patternType="solid">
        <fgColor rgb="FFA4C2F4"/>
        <bgColor rgb="FFA4C2F4"/>
      </patternFill>
    </fill>
    <fill>
      <patternFill patternType="solid">
        <fgColor rgb="FFD9E1F2"/>
        <bgColor rgb="FFD9E1F2"/>
      </patternFill>
    </fill>
    <fill>
      <patternFill patternType="solid">
        <fgColor theme="0"/>
        <bgColor indexed="64"/>
      </patternFill>
    </fill>
  </fills>
  <borders count="85">
    <border>
      <left/>
      <right/>
      <top/>
      <bottom/>
      <diagonal/>
    </border>
    <border>
      <left style="medium">
        <color rgb="FF888888"/>
      </left>
      <right style="thin">
        <color rgb="FFCCCCCC"/>
      </right>
      <top style="medium">
        <color rgb="FF888888"/>
      </top>
      <bottom/>
      <diagonal/>
    </border>
    <border>
      <left/>
      <right/>
      <top style="medium">
        <color rgb="FF888888"/>
      </top>
      <bottom/>
      <diagonal/>
    </border>
    <border>
      <left style="thin">
        <color rgb="FFCCCCCC"/>
      </left>
      <right style="thin">
        <color rgb="FFCCCCCC"/>
      </right>
      <top style="medium">
        <color rgb="FF888888"/>
      </top>
      <bottom/>
      <diagonal/>
    </border>
    <border>
      <left style="thin">
        <color rgb="FFCCCCCC"/>
      </left>
      <right/>
      <top style="medium">
        <color rgb="FF888888"/>
      </top>
      <bottom/>
      <diagonal/>
    </border>
    <border>
      <left/>
      <right style="medium">
        <color rgb="FF888888"/>
      </right>
      <top style="medium">
        <color rgb="FF888888"/>
      </top>
      <bottom/>
      <diagonal/>
    </border>
    <border>
      <left style="medium">
        <color rgb="FF888888"/>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style="medium">
        <color rgb="FF888888"/>
      </right>
      <top style="thin">
        <color rgb="FFCCCCCC"/>
      </top>
      <bottom style="thin">
        <color rgb="FFCCCCCC"/>
      </bottom>
      <diagonal/>
    </border>
    <border>
      <left style="medium">
        <color rgb="FF888888"/>
      </left>
      <right style="thin">
        <color rgb="FFCCCCCC"/>
      </right>
      <top style="thin">
        <color rgb="FFCCCCCC"/>
      </top>
      <bottom style="medium">
        <color rgb="FF888888"/>
      </bottom>
      <diagonal/>
    </border>
    <border>
      <left style="thin">
        <color rgb="FFCCCCCC"/>
      </left>
      <right style="thin">
        <color rgb="FFCCCCCC"/>
      </right>
      <top style="thin">
        <color rgb="FFCCCCCC"/>
      </top>
      <bottom style="medium">
        <color rgb="FF888888"/>
      </bottom>
      <diagonal/>
    </border>
    <border>
      <left style="thin">
        <color rgb="FFCCCCCC"/>
      </left>
      <right/>
      <top style="thin">
        <color rgb="FFCCCCCC"/>
      </top>
      <bottom style="medium">
        <color rgb="FF888888"/>
      </bottom>
      <diagonal/>
    </border>
    <border>
      <left/>
      <right style="medium">
        <color rgb="FF888888"/>
      </right>
      <top style="thin">
        <color rgb="FFCCCCCC"/>
      </top>
      <bottom style="medium">
        <color rgb="FF888888"/>
      </bottom>
      <diagonal/>
    </border>
    <border>
      <left style="thin">
        <color rgb="FFCCCCCC"/>
      </left>
      <right/>
      <top style="medium">
        <color rgb="FFAAAAAA"/>
      </top>
      <bottom style="thin">
        <color rgb="FFCCCCCC"/>
      </bottom>
      <diagonal/>
    </border>
    <border>
      <left/>
      <right/>
      <top style="medium">
        <color rgb="FFAAAAAA"/>
      </top>
      <bottom style="thin">
        <color rgb="FFCCCCCC"/>
      </bottom>
      <diagonal/>
    </border>
    <border>
      <left style="medium">
        <color rgb="FF888888"/>
      </left>
      <right style="thin">
        <color rgb="FFCCCCCC"/>
      </right>
      <top style="thin">
        <color rgb="FFCCCCCC"/>
      </top>
      <bottom/>
      <diagonal/>
    </border>
    <border>
      <left style="thin">
        <color rgb="FFCCCCCC"/>
      </left>
      <right style="thin">
        <color rgb="FFCCCCCC"/>
      </right>
      <top style="thin">
        <color rgb="FFCCCCCC"/>
      </top>
      <bottom/>
      <diagonal/>
    </border>
    <border>
      <left style="thin">
        <color rgb="FFCCCCCC"/>
      </left>
      <right/>
      <top style="thin">
        <color rgb="FFCCCCCC"/>
      </top>
      <bottom/>
      <diagonal/>
    </border>
    <border>
      <left/>
      <right style="thin">
        <color rgb="FFCCCCCC"/>
      </right>
      <top style="medium">
        <color rgb="FF888888"/>
      </top>
      <bottom/>
      <diagonal/>
    </border>
    <border>
      <left/>
      <right style="thin">
        <color rgb="FFCCCCCC"/>
      </right>
      <top style="thin">
        <color rgb="FFCCCCCC"/>
      </top>
      <bottom style="thin">
        <color rgb="FFCCCCCC"/>
      </bottom>
      <diagonal/>
    </border>
    <border>
      <left style="thin">
        <color rgb="FFCCCCCC"/>
      </left>
      <right style="medium">
        <color rgb="FF888888"/>
      </right>
      <top style="thin">
        <color rgb="FFCCCCCC"/>
      </top>
      <bottom style="thin">
        <color rgb="FFCCCCCC"/>
      </bottom>
      <diagonal/>
    </border>
    <border>
      <left/>
      <right style="thin">
        <color rgb="FFCCCCCC"/>
      </right>
      <top style="thin">
        <color rgb="FFCCCCCC"/>
      </top>
      <bottom style="medium">
        <color rgb="FF888888"/>
      </bottom>
      <diagonal/>
    </border>
    <border>
      <left style="thin">
        <color rgb="FFCCCCCC"/>
      </left>
      <right style="medium">
        <color rgb="FF888888"/>
      </right>
      <top style="thin">
        <color rgb="FFCCCCCC"/>
      </top>
      <bottom style="medium">
        <color rgb="FF888888"/>
      </bottom>
      <diagonal/>
    </border>
    <border>
      <left style="medium">
        <color rgb="FF888888"/>
      </left>
      <right/>
      <top style="medium">
        <color rgb="FFAAAAAA"/>
      </top>
      <bottom style="thin">
        <color rgb="FFCCCCCC"/>
      </bottom>
      <diagonal/>
    </border>
    <border>
      <left/>
      <right style="thin">
        <color rgb="FFCCCCCC"/>
      </right>
      <top style="thin">
        <color rgb="FFCCCCCC"/>
      </top>
      <bottom/>
      <diagonal/>
    </border>
    <border>
      <left style="medium">
        <color rgb="FF888888"/>
      </left>
      <right/>
      <top/>
      <bottom/>
      <diagonal/>
    </border>
    <border>
      <left style="medium">
        <color rgb="FF888888"/>
      </left>
      <right style="thin">
        <color rgb="FFCCCCCC"/>
      </right>
      <top/>
      <bottom style="thin">
        <color rgb="FFCCCCCC"/>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style="thin">
        <color rgb="FFCCCCCC"/>
      </left>
      <right/>
      <top/>
      <bottom style="thin">
        <color rgb="FFCCCCCC"/>
      </bottom>
      <diagonal/>
    </border>
    <border>
      <left style="medium">
        <color rgb="FF888888"/>
      </left>
      <right/>
      <top style="medium">
        <color rgb="FF888888"/>
      </top>
      <bottom/>
      <diagonal/>
    </border>
    <border>
      <left style="thin">
        <color rgb="FFCCCCCC"/>
      </left>
      <right style="medium">
        <color rgb="FF888888"/>
      </right>
      <top style="medium">
        <color rgb="FF888888"/>
      </top>
      <bottom/>
      <diagonal/>
    </border>
    <border>
      <left style="medium">
        <color rgb="FFFF0000"/>
      </left>
      <right style="medium">
        <color rgb="FFFF0000"/>
      </right>
      <top style="medium">
        <color rgb="FFFF0000"/>
      </top>
      <bottom/>
      <diagonal/>
    </border>
    <border>
      <left style="medium">
        <color rgb="FFFF0000"/>
      </left>
      <right style="medium">
        <color rgb="FFFF0000"/>
      </right>
      <top style="thin">
        <color rgb="FFCCCCCC"/>
      </top>
      <bottom style="thin">
        <color rgb="FFCCCCCC"/>
      </bottom>
      <diagonal/>
    </border>
    <border>
      <left style="medium">
        <color rgb="FFFF0000"/>
      </left>
      <right style="medium">
        <color rgb="FFFF0000"/>
      </right>
      <top style="thin">
        <color rgb="FFCCCCCC"/>
      </top>
      <bottom style="medium">
        <color rgb="FFFF0000"/>
      </bottom>
      <diagonal/>
    </border>
    <border>
      <left style="medium">
        <color rgb="FFFF0000"/>
      </left>
      <right/>
      <top style="medium">
        <color rgb="FFFF0000"/>
      </top>
      <bottom/>
      <diagonal/>
    </border>
    <border>
      <left style="thin">
        <color rgb="FFCCCCCC"/>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rgb="FFFF0000"/>
      </left>
      <right style="thin">
        <color rgb="FFCCCCCC"/>
      </right>
      <top style="medium">
        <color rgb="FFFF0000"/>
      </top>
      <bottom/>
      <diagonal/>
    </border>
    <border>
      <left style="thin">
        <color rgb="FFCCCCCC"/>
      </left>
      <right style="medium">
        <color rgb="FFFF0000"/>
      </right>
      <top style="thin">
        <color rgb="FFCCCCCC"/>
      </top>
      <bottom style="thin">
        <color rgb="FFCCCCCC"/>
      </bottom>
      <diagonal/>
    </border>
    <border>
      <left style="thin">
        <color rgb="FFCCCCCC"/>
      </left>
      <right style="medium">
        <color rgb="FFFF0000"/>
      </right>
      <top style="thin">
        <color rgb="FFCCCCCC"/>
      </top>
      <bottom style="medium">
        <color rgb="FFFF0000"/>
      </bottom>
      <diagonal/>
    </border>
    <border>
      <left style="medium">
        <color rgb="FFFF0000"/>
      </left>
      <right style="thin">
        <color rgb="FFCCCCCC"/>
      </right>
      <top style="thin">
        <color rgb="FFCCCCCC"/>
      </top>
      <bottom style="thin">
        <color rgb="FFCCCCCC"/>
      </bottom>
      <diagonal/>
    </border>
    <border>
      <left style="medium">
        <color theme="0" tint="-0.499984740745262"/>
      </left>
      <right style="thin">
        <color rgb="FFCCCCCC"/>
      </right>
      <top style="medium">
        <color theme="0" tint="-0.499984740745262"/>
      </top>
      <bottom/>
      <diagonal/>
    </border>
    <border>
      <left style="thin">
        <color rgb="FFCCCCCC"/>
      </left>
      <right style="thin">
        <color rgb="FFCCCCCC"/>
      </right>
      <top style="medium">
        <color theme="0" tint="-0.499984740745262"/>
      </top>
      <bottom/>
      <diagonal/>
    </border>
    <border>
      <left style="thin">
        <color rgb="FFCCCCCC"/>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thin">
        <color rgb="FFCCCCCC"/>
      </right>
      <top style="thin">
        <color rgb="FFCCCCCC"/>
      </top>
      <bottom style="thin">
        <color rgb="FFCCCCCC"/>
      </bottom>
      <diagonal/>
    </border>
    <border>
      <left/>
      <right style="medium">
        <color theme="0" tint="-0.499984740745262"/>
      </right>
      <top/>
      <bottom/>
      <diagonal/>
    </border>
    <border>
      <left/>
      <right style="medium">
        <color theme="0" tint="-0.499984740745262"/>
      </right>
      <top style="thin">
        <color rgb="FFCCCCCC"/>
      </top>
      <bottom style="thin">
        <color rgb="FFCCCCCC"/>
      </bottom>
      <diagonal/>
    </border>
    <border>
      <left style="medium">
        <color theme="0" tint="-0.499984740745262"/>
      </left>
      <right style="thin">
        <color rgb="FFCCCCCC"/>
      </right>
      <top style="thin">
        <color rgb="FFCCCCCC"/>
      </top>
      <bottom/>
      <diagonal/>
    </border>
    <border>
      <left style="medium">
        <color theme="0" tint="-0.499984740745262"/>
      </left>
      <right style="thin">
        <color rgb="FFCCCCCC"/>
      </right>
      <top style="thin">
        <color rgb="FFCCCCCC"/>
      </top>
      <bottom style="medium">
        <color theme="0" tint="-0.499984740745262"/>
      </bottom>
      <diagonal/>
    </border>
    <border>
      <left style="thin">
        <color rgb="FFCCCCCC"/>
      </left>
      <right style="thin">
        <color rgb="FFCCCCCC"/>
      </right>
      <top style="thin">
        <color rgb="FFCCCCCC"/>
      </top>
      <bottom style="medium">
        <color theme="0" tint="-0.499984740745262"/>
      </bottom>
      <diagonal/>
    </border>
    <border>
      <left style="thin">
        <color rgb="FFCCCCCC"/>
      </left>
      <right/>
      <top style="thin">
        <color rgb="FFCCCCCC"/>
      </top>
      <bottom style="medium">
        <color theme="0" tint="-0.499984740745262"/>
      </bottom>
      <diagonal/>
    </border>
    <border>
      <left/>
      <right style="medium">
        <color theme="0" tint="-0.499984740745262"/>
      </right>
      <top/>
      <bottom style="medium">
        <color theme="0" tint="-0.499984740745262"/>
      </bottom>
      <diagonal/>
    </border>
    <border>
      <left/>
      <right/>
      <top style="thin">
        <color rgb="FFCCCCCC"/>
      </top>
      <bottom style="thin">
        <color rgb="FFCCCCCC"/>
      </bottom>
      <diagonal/>
    </border>
    <border>
      <left style="medium">
        <color theme="1" tint="0.499984740745262"/>
      </left>
      <right style="thin">
        <color rgb="FFCCCCCC"/>
      </right>
      <top style="medium">
        <color theme="1" tint="0.499984740745262"/>
      </top>
      <bottom/>
      <diagonal/>
    </border>
    <border>
      <left/>
      <right/>
      <top style="medium">
        <color theme="1" tint="0.499984740745262"/>
      </top>
      <bottom/>
      <diagonal/>
    </border>
    <border>
      <left style="thin">
        <color rgb="FFCCCCCC"/>
      </left>
      <right style="thin">
        <color rgb="FFCCCCCC"/>
      </right>
      <top style="medium">
        <color theme="1" tint="0.499984740745262"/>
      </top>
      <bottom/>
      <diagonal/>
    </border>
    <border>
      <left style="thin">
        <color rgb="FFCCCCCC"/>
      </left>
      <right style="medium">
        <color theme="1" tint="0.499984740745262"/>
      </right>
      <top style="medium">
        <color theme="1" tint="0.499984740745262"/>
      </top>
      <bottom/>
      <diagonal/>
    </border>
    <border>
      <left style="medium">
        <color theme="1" tint="0.499984740745262"/>
      </left>
      <right style="thin">
        <color rgb="FFCCCCCC"/>
      </right>
      <top style="thin">
        <color rgb="FFCCCCCC"/>
      </top>
      <bottom style="thin">
        <color rgb="FFCCCCCC"/>
      </bottom>
      <diagonal/>
    </border>
    <border>
      <left style="thin">
        <color rgb="FFCCCCCC"/>
      </left>
      <right style="medium">
        <color theme="1" tint="0.499984740745262"/>
      </right>
      <top style="thin">
        <color rgb="FFCCCCCC"/>
      </top>
      <bottom style="thin">
        <color rgb="FFCCCCCC"/>
      </bottom>
      <diagonal/>
    </border>
    <border>
      <left style="medium">
        <color theme="1" tint="0.499984740745262"/>
      </left>
      <right style="thin">
        <color rgb="FFCCCCCC"/>
      </right>
      <top style="thin">
        <color rgb="FFCCCCCC"/>
      </top>
      <bottom style="medium">
        <color theme="1" tint="0.499984740745262"/>
      </bottom>
      <diagonal/>
    </border>
    <border>
      <left style="thin">
        <color rgb="FFCCCCCC"/>
      </left>
      <right style="thin">
        <color rgb="FFCCCCCC"/>
      </right>
      <top style="thin">
        <color rgb="FFCCCCCC"/>
      </top>
      <bottom style="medium">
        <color theme="1" tint="0.499984740745262"/>
      </bottom>
      <diagonal/>
    </border>
    <border>
      <left style="thin">
        <color rgb="FFCCCCCC"/>
      </left>
      <right style="medium">
        <color theme="1" tint="0.499984740745262"/>
      </right>
      <top style="thin">
        <color rgb="FFCCCCCC"/>
      </top>
      <bottom style="medium">
        <color theme="1" tint="0.499984740745262"/>
      </bottom>
      <diagonal/>
    </border>
    <border>
      <left/>
      <right style="medium">
        <color rgb="FFFF0000"/>
      </right>
      <top/>
      <bottom style="medium">
        <color theme="1" tint="0.499984740745262"/>
      </bottom>
      <diagonal/>
    </border>
    <border>
      <left/>
      <right style="thin">
        <color rgb="FFCCCCCC"/>
      </right>
      <top style="medium">
        <color theme="1" tint="0.499984740745262"/>
      </top>
      <bottom/>
      <diagonal/>
    </border>
    <border>
      <left style="thin">
        <color rgb="FFCCCCCC"/>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style="medium">
        <color rgb="FFAAAAAA"/>
      </top>
      <bottom style="thin">
        <color rgb="FFCCCCCC"/>
      </bottom>
      <diagonal/>
    </border>
    <border>
      <left/>
      <right style="medium">
        <color theme="1" tint="0.499984740745262"/>
      </right>
      <top style="medium">
        <color rgb="FFAAAAAA"/>
      </top>
      <bottom style="thin">
        <color rgb="FFCCCCCC"/>
      </bottom>
      <diagonal/>
    </border>
    <border>
      <left/>
      <right style="medium">
        <color theme="1" tint="0.499984740745262"/>
      </right>
      <top style="thin">
        <color rgb="FFCCCCCC"/>
      </top>
      <bottom style="thin">
        <color rgb="FFCCCCCC"/>
      </bottom>
      <diagonal/>
    </border>
    <border>
      <left style="medium">
        <color theme="1" tint="0.499984740745262"/>
      </left>
      <right style="thin">
        <color rgb="FFCCCCCC"/>
      </right>
      <top style="thin">
        <color rgb="FFCCCCCC"/>
      </top>
      <bottom/>
      <diagonal/>
    </border>
    <border>
      <left/>
      <right style="medium">
        <color theme="1" tint="0.499984740745262"/>
      </right>
      <top style="thin">
        <color rgb="FFCCCCCC"/>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style="thin">
        <color rgb="FFCCCCCC"/>
      </right>
      <top/>
      <bottom style="thin">
        <color rgb="FFCCCCCC"/>
      </bottom>
      <diagonal/>
    </border>
    <border>
      <left/>
      <right style="medium">
        <color theme="1" tint="0.499984740745262"/>
      </right>
      <top/>
      <bottom style="thin">
        <color rgb="FFCCCCCC"/>
      </bottom>
      <diagonal/>
    </border>
    <border>
      <left style="medium">
        <color theme="1" tint="0.499984740745262"/>
      </left>
      <right style="thin">
        <color rgb="FFCCCCCC"/>
      </right>
      <top/>
      <bottom style="medium">
        <color theme="1" tint="0.499984740745262"/>
      </bottom>
      <diagonal/>
    </border>
    <border>
      <left/>
      <right style="thin">
        <color rgb="FFCCCCCC"/>
      </right>
      <top/>
      <bottom style="medium">
        <color theme="1" tint="0.499984740745262"/>
      </bottom>
      <diagonal/>
    </border>
    <border>
      <left style="thin">
        <color rgb="FFCCCCCC"/>
      </left>
      <right/>
      <top style="thin">
        <color rgb="FFCCCCCC"/>
      </top>
      <bottom style="medium">
        <color theme="1" tint="0.499984740745262"/>
      </bottom>
      <diagonal/>
    </border>
    <border>
      <left/>
      <right style="medium">
        <color theme="1" tint="0.499984740745262"/>
      </right>
      <top style="thin">
        <color rgb="FFCCCCCC"/>
      </top>
      <bottom style="medium">
        <color theme="1" tint="0.499984740745262"/>
      </bottom>
      <diagonal/>
    </border>
  </borders>
  <cellStyleXfs count="5">
    <xf numFmtId="0" fontId="0" fillId="0" borderId="0"/>
    <xf numFmtId="0" fontId="6" fillId="0" borderId="0"/>
    <xf numFmtId="0" fontId="58" fillId="0" borderId="0" applyNumberFormat="0" applyFont="0" applyBorder="0">
      <alignment vertical="top"/>
      <protection locked="0"/>
    </xf>
    <xf numFmtId="9" fontId="69" fillId="0" borderId="0" applyFont="0" applyFill="0" applyBorder="0" applyAlignment="0" applyProtection="0">
      <alignment vertical="center"/>
    </xf>
    <xf numFmtId="0" fontId="1" fillId="0" borderId="0">
      <alignment vertical="center"/>
    </xf>
  </cellStyleXfs>
  <cellXfs count="35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31" fontId="6" fillId="0" borderId="0" xfId="0" applyNumberFormat="1" applyFont="1" applyAlignment="1">
      <alignment horizontal="left"/>
    </xf>
    <xf numFmtId="0" fontId="8" fillId="0" borderId="0" xfId="0" applyFont="1" applyAlignment="1">
      <alignment horizontal="left" vertical="center" wrapText="1"/>
    </xf>
    <xf numFmtId="0" fontId="10" fillId="0" borderId="0" xfId="0" applyFont="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7" xfId="0" applyFont="1" applyBorder="1" applyAlignment="1">
      <alignment horizontal="right" vertical="center" wrapText="1"/>
    </xf>
    <xf numFmtId="0" fontId="15" fillId="0" borderId="7" xfId="0" applyFont="1" applyBorder="1" applyAlignment="1">
      <alignment horizontal="right" vertical="center" wrapText="1"/>
    </xf>
    <xf numFmtId="0" fontId="14" fillId="0" borderId="8" xfId="0" applyFont="1" applyBorder="1" applyAlignment="1">
      <alignment horizontal="right" vertical="center" wrapText="1"/>
    </xf>
    <xf numFmtId="0" fontId="14" fillId="0" borderId="10" xfId="0" applyFont="1" applyBorder="1" applyAlignment="1">
      <alignment horizontal="left" vertical="center" wrapText="1"/>
    </xf>
    <xf numFmtId="0" fontId="14" fillId="0" borderId="11" xfId="0" applyFont="1" applyBorder="1" applyAlignment="1">
      <alignment horizontal="right" vertical="center" wrapText="1"/>
    </xf>
    <xf numFmtId="0" fontId="14" fillId="0" borderId="12" xfId="0" applyFont="1" applyBorder="1" applyAlignment="1">
      <alignment horizontal="right" vertical="center" wrapText="1"/>
    </xf>
    <xf numFmtId="0" fontId="17" fillId="0" borderId="0" xfId="0" applyFont="1"/>
    <xf numFmtId="0" fontId="18" fillId="0" borderId="0" xfId="0" applyFont="1" applyAlignment="1">
      <alignment vertical="top" wrapText="1"/>
    </xf>
    <xf numFmtId="0" fontId="18" fillId="0" borderId="0" xfId="0" applyFont="1"/>
    <xf numFmtId="0" fontId="18" fillId="0" borderId="0" xfId="0" applyFont="1" applyAlignment="1">
      <alignment wrapText="1"/>
    </xf>
    <xf numFmtId="0" fontId="11" fillId="3" borderId="14" xfId="0" applyFont="1" applyFill="1" applyBorder="1" applyAlignment="1">
      <alignment horizontal="left" vertical="center" wrapText="1"/>
    </xf>
    <xf numFmtId="0" fontId="11" fillId="3" borderId="0" xfId="0" applyFont="1" applyFill="1" applyAlignment="1">
      <alignment horizontal="left" vertical="center" wrapText="1"/>
    </xf>
    <xf numFmtId="0" fontId="11" fillId="3" borderId="15" xfId="0" applyFont="1" applyFill="1" applyBorder="1" applyAlignment="1">
      <alignment horizontal="left" vertical="center" wrapText="1"/>
    </xf>
    <xf numFmtId="0" fontId="14" fillId="5" borderId="7" xfId="0" applyFont="1" applyFill="1" applyBorder="1" applyAlignment="1">
      <alignment horizontal="left" vertical="center" wrapText="1"/>
    </xf>
    <xf numFmtId="0" fontId="14" fillId="5" borderId="0" xfId="0" applyFont="1" applyFill="1" applyAlignment="1">
      <alignment horizontal="left" vertical="center" wrapText="1"/>
    </xf>
    <xf numFmtId="0" fontId="19" fillId="5" borderId="7" xfId="0" applyFont="1" applyFill="1" applyBorder="1" applyAlignment="1">
      <alignment horizontal="right" vertical="center" wrapText="1"/>
    </xf>
    <xf numFmtId="0" fontId="14" fillId="5" borderId="7" xfId="0" applyFont="1" applyFill="1" applyBorder="1" applyAlignment="1">
      <alignment horizontal="right" vertical="center" wrapText="1"/>
    </xf>
    <xf numFmtId="0" fontId="16" fillId="5" borderId="8" xfId="0" applyFont="1" applyFill="1" applyBorder="1" applyAlignment="1">
      <alignment horizontal="right" vertical="center" wrapText="1"/>
    </xf>
    <xf numFmtId="0" fontId="19" fillId="5" borderId="8" xfId="0" applyFont="1" applyFill="1" applyBorder="1" applyAlignment="1">
      <alignment horizontal="right" vertical="center" wrapText="1"/>
    </xf>
    <xf numFmtId="0" fontId="14" fillId="6" borderId="7" xfId="0" applyFont="1" applyFill="1" applyBorder="1" applyAlignment="1">
      <alignment horizontal="left" vertical="center" wrapText="1"/>
    </xf>
    <xf numFmtId="0" fontId="14" fillId="6" borderId="0" xfId="0" applyFont="1" applyFill="1" applyAlignment="1">
      <alignment horizontal="left" vertical="center" wrapText="1"/>
    </xf>
    <xf numFmtId="0" fontId="19" fillId="6" borderId="7" xfId="0" applyFont="1" applyFill="1" applyBorder="1" applyAlignment="1">
      <alignment horizontal="right" vertical="center" wrapText="1"/>
    </xf>
    <xf numFmtId="0" fontId="14" fillId="6" borderId="7" xfId="0" applyFont="1" applyFill="1" applyBorder="1" applyAlignment="1">
      <alignment horizontal="right" vertical="center" wrapText="1"/>
    </xf>
    <xf numFmtId="0" fontId="16" fillId="6" borderId="8" xfId="0" applyFont="1" applyFill="1" applyBorder="1" applyAlignment="1">
      <alignment horizontal="right" vertical="center" wrapText="1"/>
    </xf>
    <xf numFmtId="0" fontId="19" fillId="6" borderId="8" xfId="0" applyFont="1" applyFill="1" applyBorder="1" applyAlignment="1">
      <alignment horizontal="righ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11" fillId="2" borderId="3" xfId="0" applyFont="1" applyFill="1" applyBorder="1" applyAlignment="1">
      <alignment horizontal="left" vertical="center" wrapText="1"/>
    </xf>
    <xf numFmtId="0" fontId="15" fillId="7" borderId="6" xfId="0" applyFont="1" applyFill="1" applyBorder="1" applyAlignment="1">
      <alignment horizontal="left" vertical="center" wrapText="1"/>
    </xf>
    <xf numFmtId="0" fontId="15" fillId="7" borderId="7" xfId="0" applyFont="1" applyFill="1" applyBorder="1" applyAlignment="1">
      <alignment horizontal="left" vertical="center" wrapText="1"/>
    </xf>
    <xf numFmtId="3" fontId="15" fillId="7" borderId="7" xfId="0" applyNumberFormat="1" applyFont="1" applyFill="1" applyBorder="1" applyAlignment="1">
      <alignment horizontal="right" vertical="center" wrapText="1"/>
    </xf>
    <xf numFmtId="3" fontId="15" fillId="7" borderId="8" xfId="0" applyNumberFormat="1" applyFont="1" applyFill="1" applyBorder="1" applyAlignment="1">
      <alignment horizontal="right" vertical="center" wrapText="1"/>
    </xf>
    <xf numFmtId="0" fontId="14" fillId="6" borderId="6" xfId="0" applyFont="1" applyFill="1" applyBorder="1" applyAlignment="1">
      <alignment horizontal="left" vertical="center" wrapText="1"/>
    </xf>
    <xf numFmtId="3" fontId="14" fillId="6" borderId="7" xfId="0" applyNumberFormat="1" applyFont="1" applyFill="1" applyBorder="1" applyAlignment="1">
      <alignment horizontal="right" vertical="center" wrapText="1"/>
    </xf>
    <xf numFmtId="3" fontId="14" fillId="6" borderId="8" xfId="0" applyNumberFormat="1" applyFont="1" applyFill="1" applyBorder="1" applyAlignment="1">
      <alignment horizontal="right" vertical="center" wrapText="1"/>
    </xf>
    <xf numFmtId="0" fontId="14" fillId="5" borderId="6" xfId="0" applyFont="1" applyFill="1" applyBorder="1" applyAlignment="1">
      <alignment horizontal="left" vertical="center" wrapText="1"/>
    </xf>
    <xf numFmtId="3" fontId="14" fillId="0" borderId="7" xfId="0" applyNumberFormat="1" applyFont="1" applyBorder="1" applyAlignment="1">
      <alignment horizontal="right" vertical="center" wrapText="1"/>
    </xf>
    <xf numFmtId="3" fontId="14" fillId="5" borderId="7" xfId="0" applyNumberFormat="1" applyFont="1" applyFill="1" applyBorder="1" applyAlignment="1">
      <alignment horizontal="right" vertical="center" wrapText="1"/>
    </xf>
    <xf numFmtId="177" fontId="14" fillId="5" borderId="7" xfId="0" applyNumberFormat="1" applyFont="1" applyFill="1" applyBorder="1" applyAlignment="1">
      <alignment horizontal="right" vertical="center" wrapText="1"/>
    </xf>
    <xf numFmtId="3" fontId="14" fillId="0" borderId="8" xfId="0" applyNumberFormat="1" applyFont="1" applyBorder="1" applyAlignment="1">
      <alignment horizontal="right" vertical="center" wrapText="1"/>
    </xf>
    <xf numFmtId="0" fontId="15" fillId="8" borderId="11" xfId="0" applyFont="1" applyFill="1" applyBorder="1" applyAlignment="1">
      <alignment horizontal="left" vertical="center" wrapText="1"/>
    </xf>
    <xf numFmtId="3" fontId="15" fillId="8" borderId="11" xfId="0" applyNumberFormat="1" applyFont="1" applyFill="1" applyBorder="1" applyAlignment="1">
      <alignment horizontal="right" vertical="center" wrapText="1"/>
    </xf>
    <xf numFmtId="3" fontId="15" fillId="8" borderId="12" xfId="0" applyNumberFormat="1" applyFont="1" applyFill="1" applyBorder="1" applyAlignment="1">
      <alignment horizontal="right" vertical="center" wrapText="1"/>
    </xf>
    <xf numFmtId="0" fontId="27" fillId="0" borderId="0" xfId="0" applyFont="1" applyAlignment="1">
      <alignment horizontal="left" vertical="center" wrapText="1"/>
    </xf>
    <xf numFmtId="10" fontId="17" fillId="0" borderId="0" xfId="0" applyNumberFormat="1" applyFont="1"/>
    <xf numFmtId="0" fontId="28" fillId="0" borderId="0" xfId="0" applyFont="1"/>
    <xf numFmtId="3" fontId="18" fillId="0" borderId="7" xfId="0" applyNumberFormat="1" applyFont="1" applyBorder="1" applyAlignment="1">
      <alignment horizontal="right" vertical="center" wrapText="1"/>
    </xf>
    <xf numFmtId="3" fontId="18" fillId="0" borderId="0" xfId="0" applyNumberFormat="1" applyFont="1" applyAlignment="1">
      <alignment horizontal="center" wrapText="1"/>
    </xf>
    <xf numFmtId="3" fontId="29" fillId="0" borderId="0" xfId="0" applyNumberFormat="1" applyFont="1" applyAlignment="1">
      <alignment horizontal="center" wrapText="1"/>
    </xf>
    <xf numFmtId="3" fontId="18" fillId="5" borderId="7" xfId="0" applyNumberFormat="1" applyFont="1" applyFill="1" applyBorder="1" applyAlignment="1">
      <alignment horizontal="right" vertical="center" wrapText="1"/>
    </xf>
    <xf numFmtId="3" fontId="18" fillId="5" borderId="8" xfId="0" applyNumberFormat="1" applyFont="1" applyFill="1" applyBorder="1" applyAlignment="1">
      <alignment horizontal="right" vertical="center" wrapText="1"/>
    </xf>
    <xf numFmtId="3" fontId="18" fillId="0" borderId="8" xfId="0" applyNumberFormat="1" applyFont="1" applyBorder="1" applyAlignment="1">
      <alignment horizontal="right" vertical="center" wrapText="1"/>
    </xf>
    <xf numFmtId="0" fontId="14" fillId="0" borderId="16" xfId="0" applyFont="1" applyBorder="1" applyAlignment="1">
      <alignment horizontal="left" vertical="center" wrapText="1"/>
    </xf>
    <xf numFmtId="3" fontId="18" fillId="0" borderId="17" xfId="0" applyNumberFormat="1" applyFont="1" applyBorder="1" applyAlignment="1">
      <alignment horizontal="right" vertical="center" wrapText="1"/>
    </xf>
    <xf numFmtId="0" fontId="14" fillId="0" borderId="17" xfId="0" applyFont="1" applyBorder="1" applyAlignment="1">
      <alignment horizontal="left" vertical="center" wrapText="1"/>
    </xf>
    <xf numFmtId="3" fontId="18" fillId="0" borderId="18" xfId="0" applyNumberFormat="1" applyFont="1" applyBorder="1" applyAlignment="1">
      <alignment horizontal="right" vertical="center" wrapText="1"/>
    </xf>
    <xf numFmtId="0" fontId="15" fillId="7" borderId="10" xfId="0" applyFont="1" applyFill="1" applyBorder="1" applyAlignment="1">
      <alignment horizontal="left" vertical="center" wrapText="1"/>
    </xf>
    <xf numFmtId="3" fontId="15" fillId="7" borderId="11" xfId="0" applyNumberFormat="1" applyFont="1" applyFill="1" applyBorder="1" applyAlignment="1">
      <alignment horizontal="right" vertical="center" wrapText="1"/>
    </xf>
    <xf numFmtId="0" fontId="15" fillId="0" borderId="7" xfId="0" applyFont="1" applyBorder="1" applyAlignment="1">
      <alignment horizontal="left" vertical="center" wrapText="1"/>
    </xf>
    <xf numFmtId="0" fontId="15" fillId="0" borderId="0" xfId="0" applyFont="1" applyAlignment="1">
      <alignment horizontal="left" vertical="center" wrapText="1"/>
    </xf>
    <xf numFmtId="0" fontId="15" fillId="0" borderId="17" xfId="0" applyFont="1" applyBorder="1" applyAlignment="1">
      <alignment horizontal="left" vertical="center" wrapText="1"/>
    </xf>
    <xf numFmtId="0" fontId="11" fillId="2" borderId="19" xfId="0" applyFont="1" applyFill="1" applyBorder="1" applyAlignment="1">
      <alignment horizontal="left" vertical="center" wrapText="1"/>
    </xf>
    <xf numFmtId="0" fontId="15" fillId="7" borderId="20" xfId="0" applyFont="1" applyFill="1" applyBorder="1" applyAlignment="1">
      <alignment horizontal="left" vertical="center" wrapText="1"/>
    </xf>
    <xf numFmtId="177" fontId="15" fillId="7" borderId="7" xfId="0" applyNumberFormat="1" applyFont="1" applyFill="1" applyBorder="1" applyAlignment="1">
      <alignment horizontal="right" vertical="center" wrapText="1"/>
    </xf>
    <xf numFmtId="0" fontId="14" fillId="0" borderId="20" xfId="0" applyFont="1" applyBorder="1" applyAlignment="1">
      <alignment horizontal="left" vertical="center" wrapText="1"/>
    </xf>
    <xf numFmtId="177" fontId="14" fillId="0" borderId="7" xfId="0" applyNumberFormat="1" applyFont="1" applyBorder="1" applyAlignment="1">
      <alignment horizontal="right" vertical="center" wrapText="1"/>
    </xf>
    <xf numFmtId="0" fontId="14" fillId="5" borderId="20" xfId="0" applyFont="1" applyFill="1" applyBorder="1" applyAlignment="1">
      <alignment horizontal="left" vertical="center" wrapText="1"/>
    </xf>
    <xf numFmtId="0" fontId="15" fillId="7" borderId="22" xfId="0" applyFont="1" applyFill="1" applyBorder="1" applyAlignment="1">
      <alignment horizontal="left" vertical="center" wrapText="1"/>
    </xf>
    <xf numFmtId="177" fontId="15" fillId="7" borderId="11" xfId="0" applyNumberFormat="1" applyFont="1" applyFill="1" applyBorder="1" applyAlignment="1">
      <alignment horizontal="right" vertical="center" wrapText="1"/>
    </xf>
    <xf numFmtId="0" fontId="14" fillId="5" borderId="8" xfId="0" applyFont="1" applyFill="1" applyBorder="1" applyAlignment="1">
      <alignment horizontal="left" vertical="top" wrapText="1"/>
    </xf>
    <xf numFmtId="0" fontId="14" fillId="5" borderId="20" xfId="0" applyFont="1" applyFill="1" applyBorder="1" applyAlignment="1">
      <alignment horizontal="left" vertical="top" wrapText="1"/>
    </xf>
    <xf numFmtId="0" fontId="31" fillId="7" borderId="15" xfId="0" applyFont="1" applyFill="1" applyBorder="1" applyAlignment="1">
      <alignment horizontal="left" vertical="center" wrapText="1"/>
    </xf>
    <xf numFmtId="177" fontId="15" fillId="7" borderId="15" xfId="0" applyNumberFormat="1" applyFont="1" applyFill="1" applyBorder="1" applyAlignment="1">
      <alignment horizontal="left" vertical="center" wrapText="1"/>
    </xf>
    <xf numFmtId="0" fontId="15" fillId="6" borderId="20" xfId="0" applyFont="1" applyFill="1" applyBorder="1" applyAlignment="1">
      <alignment horizontal="left" vertical="center" wrapText="1"/>
    </xf>
    <xf numFmtId="177" fontId="15" fillId="6" borderId="7" xfId="0" applyNumberFormat="1" applyFont="1" applyFill="1" applyBorder="1" applyAlignment="1">
      <alignment horizontal="right" vertical="center" wrapText="1"/>
    </xf>
    <xf numFmtId="177" fontId="14" fillId="6" borderId="7" xfId="0" applyNumberFormat="1" applyFont="1" applyFill="1" applyBorder="1" applyAlignment="1">
      <alignment horizontal="right" vertical="center" wrapText="1"/>
    </xf>
    <xf numFmtId="177" fontId="14" fillId="6" borderId="8" xfId="0" applyNumberFormat="1" applyFont="1" applyFill="1" applyBorder="1" applyAlignment="1">
      <alignment horizontal="right" vertical="center" wrapText="1"/>
    </xf>
    <xf numFmtId="0" fontId="14" fillId="0" borderId="25" xfId="0" applyFont="1" applyBorder="1" applyAlignment="1">
      <alignment horizontal="left" vertical="center" wrapText="1"/>
    </xf>
    <xf numFmtId="177" fontId="15" fillId="5" borderId="7" xfId="0" applyNumberFormat="1" applyFont="1" applyFill="1" applyBorder="1" applyAlignment="1">
      <alignment horizontal="right" vertical="center" wrapText="1"/>
    </xf>
    <xf numFmtId="177" fontId="14" fillId="0" borderId="17" xfId="0" applyNumberFormat="1" applyFont="1" applyBorder="1" applyAlignment="1">
      <alignment horizontal="right" vertical="center" wrapText="1"/>
    </xf>
    <xf numFmtId="177" fontId="15" fillId="0" borderId="7" xfId="0" applyNumberFormat="1" applyFont="1" applyBorder="1" applyAlignment="1">
      <alignment horizontal="right" vertical="center" wrapText="1"/>
    </xf>
    <xf numFmtId="0" fontId="14" fillId="5" borderId="16" xfId="0" applyFont="1" applyFill="1" applyBorder="1" applyAlignment="1">
      <alignment horizontal="left" vertical="center" wrapText="1"/>
    </xf>
    <xf numFmtId="0" fontId="14" fillId="5" borderId="25" xfId="0" applyFont="1" applyFill="1" applyBorder="1" applyAlignment="1">
      <alignment horizontal="left" vertical="center" wrapText="1"/>
    </xf>
    <xf numFmtId="177" fontId="14" fillId="5" borderId="17" xfId="0" applyNumberFormat="1" applyFont="1" applyFill="1" applyBorder="1" applyAlignment="1">
      <alignment horizontal="right" vertical="center" wrapText="1"/>
    </xf>
    <xf numFmtId="177" fontId="15" fillId="5" borderId="17" xfId="0" applyNumberFormat="1" applyFont="1" applyFill="1" applyBorder="1" applyAlignment="1">
      <alignment horizontal="right" vertical="center" wrapText="1"/>
    </xf>
    <xf numFmtId="0" fontId="15" fillId="5" borderId="28" xfId="0" applyFont="1" applyFill="1" applyBorder="1" applyAlignment="1">
      <alignment horizontal="left" vertical="center" wrapText="1"/>
    </xf>
    <xf numFmtId="177" fontId="15" fillId="5" borderId="29" xfId="0" applyNumberFormat="1" applyFont="1" applyFill="1" applyBorder="1" applyAlignment="1">
      <alignment horizontal="right" vertical="center" wrapText="1"/>
    </xf>
    <xf numFmtId="177" fontId="14" fillId="5" borderId="29" xfId="0" applyNumberFormat="1" applyFont="1" applyFill="1" applyBorder="1" applyAlignment="1">
      <alignment horizontal="right" vertical="center" wrapText="1"/>
    </xf>
    <xf numFmtId="0" fontId="31" fillId="9" borderId="24" xfId="0" applyFont="1" applyFill="1" applyBorder="1" applyAlignment="1">
      <alignment horizontal="left" vertical="center" wrapText="1"/>
    </xf>
    <xf numFmtId="0" fontId="31" fillId="9" borderId="15" xfId="0" applyFont="1" applyFill="1" applyBorder="1" applyAlignment="1">
      <alignment horizontal="left" vertical="center" wrapText="1"/>
    </xf>
    <xf numFmtId="0" fontId="15" fillId="9" borderId="15" xfId="0" applyFont="1" applyFill="1" applyBorder="1" applyAlignment="1">
      <alignment horizontal="left" vertical="center" wrapText="1"/>
    </xf>
    <xf numFmtId="0" fontId="14" fillId="6" borderId="20" xfId="0" applyFont="1" applyFill="1" applyBorder="1" applyAlignment="1">
      <alignment horizontal="left" vertical="center" wrapText="1"/>
    </xf>
    <xf numFmtId="0" fontId="15" fillId="6" borderId="7" xfId="0" applyFont="1" applyFill="1" applyBorder="1" applyAlignment="1">
      <alignment horizontal="right" vertical="center" wrapText="1"/>
    </xf>
    <xf numFmtId="0" fontId="14" fillId="6" borderId="8" xfId="0" applyFont="1" applyFill="1" applyBorder="1" applyAlignment="1">
      <alignment horizontal="right" vertical="center" wrapText="1"/>
    </xf>
    <xf numFmtId="3" fontId="15" fillId="6" borderId="7" xfId="0" applyNumberFormat="1" applyFont="1" applyFill="1" applyBorder="1" applyAlignment="1">
      <alignment horizontal="right" vertical="center" wrapText="1"/>
    </xf>
    <xf numFmtId="3" fontId="15" fillId="0" borderId="7" xfId="0" applyNumberFormat="1" applyFont="1" applyBorder="1" applyAlignment="1">
      <alignment horizontal="right" vertical="center" wrapText="1"/>
    </xf>
    <xf numFmtId="0" fontId="14" fillId="0" borderId="17" xfId="0" applyFont="1" applyBorder="1" applyAlignment="1">
      <alignment horizontal="right" vertical="center" wrapText="1"/>
    </xf>
    <xf numFmtId="0" fontId="15" fillId="0" borderId="17" xfId="0" applyFont="1" applyBorder="1" applyAlignment="1">
      <alignment horizontal="right" vertical="center" wrapText="1"/>
    </xf>
    <xf numFmtId="0" fontId="14" fillId="0" borderId="18" xfId="0" applyFont="1" applyBorder="1" applyAlignment="1">
      <alignment horizontal="right" vertical="center" wrapText="1"/>
    </xf>
    <xf numFmtId="0" fontId="31" fillId="9" borderId="26" xfId="0" applyFont="1" applyFill="1" applyBorder="1" applyAlignment="1">
      <alignment horizontal="left" vertical="center" wrapText="1"/>
    </xf>
    <xf numFmtId="0" fontId="31" fillId="9" borderId="0" xfId="0" applyFont="1" applyFill="1" applyAlignment="1">
      <alignment horizontal="left" vertical="center" wrapText="1"/>
    </xf>
    <xf numFmtId="0" fontId="15" fillId="9" borderId="0" xfId="0" applyFont="1" applyFill="1" applyAlignment="1">
      <alignment horizontal="left" vertical="center" wrapText="1"/>
    </xf>
    <xf numFmtId="0" fontId="14" fillId="0" borderId="27" xfId="0" applyFont="1" applyBorder="1" applyAlignment="1">
      <alignment horizontal="left" vertical="center" wrapText="1"/>
    </xf>
    <xf numFmtId="0" fontId="14" fillId="0" borderId="28" xfId="0" applyFont="1" applyBorder="1" applyAlignment="1">
      <alignment horizontal="left" vertical="center" wrapText="1"/>
    </xf>
    <xf numFmtId="0" fontId="14" fillId="0" borderId="29" xfId="0" applyFont="1" applyBorder="1" applyAlignment="1">
      <alignment horizontal="right" vertical="center" wrapText="1"/>
    </xf>
    <xf numFmtId="0" fontId="15" fillId="0" borderId="29" xfId="0" applyFont="1" applyBorder="1" applyAlignment="1">
      <alignment horizontal="right" vertical="center" wrapText="1"/>
    </xf>
    <xf numFmtId="0" fontId="14" fillId="0" borderId="30" xfId="0" applyFont="1" applyBorder="1" applyAlignment="1">
      <alignment horizontal="right" vertical="center" wrapText="1"/>
    </xf>
    <xf numFmtId="0" fontId="14" fillId="0" borderId="22" xfId="0" applyFont="1" applyBorder="1" applyAlignment="1">
      <alignment horizontal="left" vertical="center" wrapText="1"/>
    </xf>
    <xf numFmtId="0" fontId="15" fillId="0" borderId="11" xfId="0" applyFont="1" applyBorder="1" applyAlignment="1">
      <alignment horizontal="right" vertical="center" wrapText="1"/>
    </xf>
    <xf numFmtId="0" fontId="32" fillId="0" borderId="0" xfId="0" applyFont="1" applyAlignment="1">
      <alignment horizontal="left" vertical="center" wrapText="1"/>
    </xf>
    <xf numFmtId="0" fontId="33" fillId="0" borderId="0" xfId="0" applyFont="1"/>
    <xf numFmtId="0" fontId="14" fillId="5" borderId="0" xfId="0" applyFont="1" applyFill="1" applyAlignment="1">
      <alignment horizontal="left" vertical="top" wrapText="1"/>
    </xf>
    <xf numFmtId="0" fontId="14" fillId="0" borderId="0" xfId="0" applyFont="1" applyAlignment="1">
      <alignment horizontal="left" vertical="center"/>
    </xf>
    <xf numFmtId="0" fontId="34" fillId="0" borderId="0" xfId="0" applyFont="1"/>
    <xf numFmtId="0" fontId="35" fillId="0" borderId="0" xfId="0" applyFont="1"/>
    <xf numFmtId="0" fontId="36" fillId="0" borderId="0" xfId="0" applyFont="1"/>
    <xf numFmtId="0" fontId="37" fillId="0" borderId="0" xfId="0" applyFont="1"/>
    <xf numFmtId="0" fontId="38" fillId="0" borderId="0" xfId="0" applyFont="1"/>
    <xf numFmtId="0" fontId="39" fillId="2" borderId="31" xfId="0" applyFont="1" applyFill="1" applyBorder="1"/>
    <xf numFmtId="0" fontId="40" fillId="2" borderId="2" xfId="0" applyFont="1" applyFill="1" applyBorder="1"/>
    <xf numFmtId="0" fontId="11" fillId="2" borderId="32" xfId="0" applyFont="1" applyFill="1" applyBorder="1" applyAlignment="1">
      <alignment horizontal="center" vertical="center" wrapText="1"/>
    </xf>
    <xf numFmtId="0" fontId="15" fillId="0" borderId="20" xfId="0" applyFont="1" applyBorder="1" applyAlignment="1">
      <alignment horizontal="right" vertical="center" wrapText="1"/>
    </xf>
    <xf numFmtId="0" fontId="8" fillId="0" borderId="0" xfId="0" applyFont="1" applyAlignment="1">
      <alignment horizontal="left" vertical="top" wrapText="1"/>
    </xf>
    <xf numFmtId="0" fontId="4" fillId="0" borderId="0" xfId="0" applyFont="1" applyAlignment="1">
      <alignment vertical="top"/>
    </xf>
    <xf numFmtId="0" fontId="9" fillId="0" borderId="0" xfId="0" applyFont="1" applyAlignment="1">
      <alignment vertical="top" wrapText="1"/>
    </xf>
    <xf numFmtId="0" fontId="45" fillId="0" borderId="6" xfId="0" applyFont="1" applyBorder="1" applyAlignment="1">
      <alignment horizontal="left" vertical="center" wrapText="1"/>
    </xf>
    <xf numFmtId="0" fontId="14" fillId="10" borderId="7" xfId="0" applyFont="1" applyFill="1" applyBorder="1" applyAlignment="1">
      <alignment horizontal="right" vertical="center" wrapText="1"/>
    </xf>
    <xf numFmtId="0" fontId="15" fillId="10" borderId="7" xfId="0" applyFont="1" applyFill="1" applyBorder="1" applyAlignment="1">
      <alignment horizontal="right" vertical="center" wrapText="1"/>
    </xf>
    <xf numFmtId="0" fontId="14" fillId="10" borderId="8" xfId="0" applyFont="1" applyFill="1" applyBorder="1" applyAlignment="1">
      <alignment horizontal="right" vertical="center" wrapText="1"/>
    </xf>
    <xf numFmtId="0" fontId="16" fillId="10" borderId="9" xfId="0" applyFont="1" applyFill="1" applyBorder="1" applyAlignment="1">
      <alignment horizontal="right" vertical="center" wrapText="1"/>
    </xf>
    <xf numFmtId="176" fontId="15" fillId="10" borderId="7" xfId="0" applyNumberFormat="1" applyFont="1" applyFill="1" applyBorder="1" applyAlignment="1">
      <alignment horizontal="right" vertical="center" wrapText="1"/>
    </xf>
    <xf numFmtId="176" fontId="14" fillId="10" borderId="7" xfId="0" applyNumberFormat="1" applyFont="1" applyFill="1" applyBorder="1" applyAlignment="1">
      <alignment horizontal="right" vertical="center" wrapText="1"/>
    </xf>
    <xf numFmtId="176" fontId="14" fillId="10" borderId="8" xfId="0" applyNumberFormat="1" applyFont="1" applyFill="1" applyBorder="1" applyAlignment="1">
      <alignment horizontal="right" vertical="center" wrapText="1"/>
    </xf>
    <xf numFmtId="177" fontId="14" fillId="0" borderId="30" xfId="0" applyNumberFormat="1" applyFont="1" applyBorder="1" applyAlignment="1">
      <alignment horizontal="right" vertical="center" wrapText="1"/>
    </xf>
    <xf numFmtId="177" fontId="14" fillId="0" borderId="8" xfId="0" applyNumberFormat="1" applyFont="1" applyBorder="1" applyAlignment="1">
      <alignment horizontal="right" vertical="center" wrapText="1"/>
    </xf>
    <xf numFmtId="177" fontId="14" fillId="0" borderId="18" xfId="0" applyNumberFormat="1" applyFont="1" applyBorder="1" applyAlignment="1">
      <alignment horizontal="right" vertical="center" wrapText="1"/>
    </xf>
    <xf numFmtId="177" fontId="15" fillId="5" borderId="25" xfId="0" applyNumberFormat="1" applyFont="1" applyFill="1" applyBorder="1" applyAlignment="1">
      <alignment horizontal="right" vertical="center" wrapText="1"/>
    </xf>
    <xf numFmtId="0" fontId="15" fillId="6" borderId="25" xfId="0" applyFont="1" applyFill="1" applyBorder="1" applyAlignment="1">
      <alignment horizontal="left" vertical="center" wrapText="1"/>
    </xf>
    <xf numFmtId="0" fontId="15" fillId="0" borderId="25" xfId="0" applyFont="1" applyBorder="1" applyAlignment="1">
      <alignment horizontal="left" vertical="center" wrapText="1"/>
    </xf>
    <xf numFmtId="0" fontId="14" fillId="0" borderId="21" xfId="0" applyFont="1" applyBorder="1" applyAlignment="1">
      <alignment horizontal="right" vertical="center" wrapText="1"/>
    </xf>
    <xf numFmtId="0" fontId="14" fillId="0" borderId="23" xfId="0" applyFont="1" applyBorder="1" applyAlignment="1">
      <alignment horizontal="right" vertical="center" wrapText="1"/>
    </xf>
    <xf numFmtId="0" fontId="46" fillId="0" borderId="0" xfId="0" applyFont="1"/>
    <xf numFmtId="0" fontId="30" fillId="0" borderId="0" xfId="0" applyFont="1"/>
    <xf numFmtId="176" fontId="2" fillId="0" borderId="0" xfId="0" applyNumberFormat="1" applyFont="1"/>
    <xf numFmtId="2" fontId="15" fillId="0" borderId="7" xfId="0" applyNumberFormat="1" applyFont="1" applyBorder="1" applyAlignment="1">
      <alignment horizontal="left" vertical="center" wrapText="1"/>
    </xf>
    <xf numFmtId="2" fontId="15" fillId="0" borderId="0" xfId="0" applyNumberFormat="1" applyFont="1" applyAlignment="1">
      <alignment horizontal="left" vertical="center" wrapText="1"/>
    </xf>
    <xf numFmtId="2" fontId="2" fillId="0" borderId="0" xfId="0" applyNumberFormat="1" applyFont="1"/>
    <xf numFmtId="0" fontId="49" fillId="0" borderId="0" xfId="0" applyFont="1" applyAlignment="1">
      <alignment horizontal="left" vertical="center" wrapText="1"/>
    </xf>
    <xf numFmtId="0" fontId="50" fillId="0" borderId="0" xfId="0" applyFont="1" applyAlignment="1">
      <alignment horizontal="left" vertical="center" wrapText="1"/>
    </xf>
    <xf numFmtId="0" fontId="12" fillId="3" borderId="0" xfId="0" applyFont="1" applyFill="1" applyAlignment="1">
      <alignment horizontal="center" vertical="center" wrapText="1"/>
    </xf>
    <xf numFmtId="3" fontId="15" fillId="7" borderId="34" xfId="0" applyNumberFormat="1" applyFont="1" applyFill="1" applyBorder="1" applyAlignment="1">
      <alignment horizontal="right" vertical="center" wrapText="1"/>
    </xf>
    <xf numFmtId="3" fontId="14" fillId="6" borderId="34" xfId="0" applyNumberFormat="1" applyFont="1" applyFill="1" applyBorder="1" applyAlignment="1">
      <alignment horizontal="right" vertical="center" wrapText="1"/>
    </xf>
    <xf numFmtId="3" fontId="14" fillId="0" borderId="34" xfId="0" applyNumberFormat="1" applyFont="1" applyBorder="1" applyAlignment="1">
      <alignment horizontal="right" vertical="center" wrapText="1"/>
    </xf>
    <xf numFmtId="177" fontId="14" fillId="0" borderId="34" xfId="0" applyNumberFormat="1" applyFont="1" applyBorder="1" applyAlignment="1">
      <alignment horizontal="right" vertical="center" wrapText="1"/>
    </xf>
    <xf numFmtId="3" fontId="15" fillId="8" borderId="35" xfId="0" applyNumberFormat="1" applyFont="1" applyFill="1" applyBorder="1" applyAlignment="1">
      <alignment horizontal="right" vertical="center" wrapText="1"/>
    </xf>
    <xf numFmtId="0" fontId="12" fillId="3" borderId="36" xfId="0" applyFont="1" applyFill="1" applyBorder="1" applyAlignment="1">
      <alignment horizontal="center" vertical="center" wrapText="1"/>
    </xf>
    <xf numFmtId="3" fontId="53" fillId="7" borderId="38" xfId="0" applyNumberFormat="1" applyFont="1" applyFill="1" applyBorder="1" applyAlignment="1">
      <alignment horizontal="right" vertical="center" wrapText="1"/>
    </xf>
    <xf numFmtId="3" fontId="53" fillId="7" borderId="39" xfId="0" applyNumberFormat="1" applyFont="1" applyFill="1" applyBorder="1" applyAlignment="1">
      <alignment horizontal="right" vertical="center" wrapText="1"/>
    </xf>
    <xf numFmtId="3" fontId="53" fillId="7" borderId="40" xfId="0" applyNumberFormat="1" applyFont="1" applyFill="1" applyBorder="1" applyAlignment="1">
      <alignment horizontal="right" vertical="center" wrapText="1"/>
    </xf>
    <xf numFmtId="3" fontId="53" fillId="7" borderId="41" xfId="0" applyNumberFormat="1" applyFont="1" applyFill="1" applyBorder="1" applyAlignment="1">
      <alignment horizontal="right" vertical="center" wrapText="1"/>
    </xf>
    <xf numFmtId="177" fontId="15" fillId="7" borderId="8" xfId="0" applyNumberFormat="1" applyFont="1" applyFill="1" applyBorder="1" applyAlignment="1">
      <alignment horizontal="right" vertical="center" wrapText="1"/>
    </xf>
    <xf numFmtId="177" fontId="15" fillId="7" borderId="34" xfId="0" applyNumberFormat="1" applyFont="1" applyFill="1" applyBorder="1" applyAlignment="1">
      <alignment horizontal="right" vertical="center" wrapText="1"/>
    </xf>
    <xf numFmtId="177" fontId="15" fillId="7" borderId="35" xfId="0" applyNumberFormat="1" applyFont="1" applyFill="1" applyBorder="1" applyAlignment="1">
      <alignment horizontal="right" vertical="center" wrapText="1"/>
    </xf>
    <xf numFmtId="177" fontId="15" fillId="7" borderId="38" xfId="0" applyNumberFormat="1" applyFont="1" applyFill="1" applyBorder="1" applyAlignment="1">
      <alignment horizontal="left" vertical="center" wrapText="1"/>
    </xf>
    <xf numFmtId="177" fontId="15" fillId="7" borderId="39" xfId="0" applyNumberFormat="1" applyFont="1" applyFill="1" applyBorder="1" applyAlignment="1">
      <alignment horizontal="left" vertical="center" wrapText="1"/>
    </xf>
    <xf numFmtId="177" fontId="14" fillId="6" borderId="38" xfId="0" applyNumberFormat="1" applyFont="1" applyFill="1" applyBorder="1" applyAlignment="1">
      <alignment horizontal="right" vertical="center" wrapText="1"/>
    </xf>
    <xf numFmtId="177" fontId="14" fillId="0" borderId="38" xfId="0" applyNumberFormat="1" applyFont="1" applyBorder="1" applyAlignment="1">
      <alignment horizontal="right" vertical="center" wrapText="1"/>
    </xf>
    <xf numFmtId="177" fontId="14" fillId="7" borderId="38" xfId="0" applyNumberFormat="1" applyFont="1" applyFill="1" applyBorder="1" applyAlignment="1">
      <alignment horizontal="left" vertical="center" wrapText="1"/>
    </xf>
    <xf numFmtId="177" fontId="14" fillId="0" borderId="40" xfId="0" applyNumberFormat="1" applyFont="1" applyBorder="1" applyAlignment="1">
      <alignment horizontal="right" vertical="center" wrapText="1"/>
    </xf>
    <xf numFmtId="178" fontId="14" fillId="6" borderId="0" xfId="0" applyNumberFormat="1" applyFont="1" applyFill="1" applyAlignment="1">
      <alignment horizontal="right" vertical="center" wrapText="1"/>
    </xf>
    <xf numFmtId="178" fontId="14" fillId="0" borderId="0" xfId="0" applyNumberFormat="1" applyFont="1" applyAlignment="1">
      <alignment horizontal="right" vertical="center" wrapText="1"/>
    </xf>
    <xf numFmtId="178" fontId="15" fillId="9" borderId="0" xfId="0" applyNumberFormat="1" applyFont="1" applyFill="1" applyAlignment="1">
      <alignment horizontal="left" vertical="center" wrapText="1"/>
    </xf>
    <xf numFmtId="0" fontId="15" fillId="9" borderId="38" xfId="0" applyFont="1" applyFill="1" applyBorder="1" applyAlignment="1">
      <alignment horizontal="left" vertical="center" wrapText="1"/>
    </xf>
    <xf numFmtId="0" fontId="15" fillId="9" borderId="39" xfId="0" applyFont="1" applyFill="1" applyBorder="1" applyAlignment="1">
      <alignment horizontal="left" vertical="center" wrapText="1"/>
    </xf>
    <xf numFmtId="178" fontId="14" fillId="6" borderId="38" xfId="0" applyNumberFormat="1" applyFont="1" applyFill="1" applyBorder="1" applyAlignment="1">
      <alignment horizontal="right" vertical="center" wrapText="1"/>
    </xf>
    <xf numFmtId="178" fontId="14" fillId="0" borderId="38" xfId="0" applyNumberFormat="1" applyFont="1" applyBorder="1" applyAlignment="1">
      <alignment horizontal="right" vertical="center" wrapText="1"/>
    </xf>
    <xf numFmtId="178" fontId="15" fillId="9" borderId="38" xfId="0" applyNumberFormat="1" applyFont="1" applyFill="1" applyBorder="1" applyAlignment="1">
      <alignment horizontal="left" vertical="center" wrapText="1"/>
    </xf>
    <xf numFmtId="178" fontId="15" fillId="9" borderId="39" xfId="0" applyNumberFormat="1" applyFont="1" applyFill="1" applyBorder="1" applyAlignment="1">
      <alignment horizontal="left" vertical="center" wrapText="1"/>
    </xf>
    <xf numFmtId="178" fontId="14" fillId="0" borderId="40" xfId="0" applyNumberFormat="1" applyFont="1" applyBorder="1" applyAlignment="1">
      <alignment horizontal="right" vertical="center" wrapText="1"/>
    </xf>
    <xf numFmtId="0" fontId="45" fillId="5" borderId="0" xfId="0" applyFont="1" applyFill="1" applyAlignment="1">
      <alignment horizontal="left" vertical="center" wrapText="1"/>
    </xf>
    <xf numFmtId="0" fontId="54" fillId="0" borderId="0" xfId="0" applyFont="1"/>
    <xf numFmtId="0" fontId="55" fillId="0" borderId="0" xfId="0" applyFont="1"/>
    <xf numFmtId="0" fontId="11" fillId="2" borderId="33" xfId="0" applyFont="1" applyFill="1" applyBorder="1" applyAlignment="1">
      <alignment horizontal="center" vertical="center" wrapText="1"/>
    </xf>
    <xf numFmtId="176" fontId="15" fillId="10" borderId="7" xfId="0" quotePrefix="1" applyNumberFormat="1" applyFont="1" applyFill="1" applyBorder="1" applyAlignment="1">
      <alignment horizontal="right" vertical="center" wrapText="1"/>
    </xf>
    <xf numFmtId="176" fontId="13" fillId="10" borderId="9" xfId="0" quotePrefix="1" applyNumberFormat="1" applyFont="1" applyFill="1" applyBorder="1" applyAlignment="1">
      <alignment horizontal="right" vertical="center" wrapText="1"/>
    </xf>
    <xf numFmtId="3" fontId="41" fillId="0" borderId="39" xfId="0" applyNumberFormat="1" applyFont="1" applyBorder="1" applyAlignment="1">
      <alignment horizontal="right" vertical="center" wrapText="1"/>
    </xf>
    <xf numFmtId="0" fontId="12" fillId="3" borderId="42"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8" fillId="0" borderId="0" xfId="0" applyFont="1" applyAlignment="1">
      <alignment vertical="center" wrapText="1"/>
    </xf>
    <xf numFmtId="3" fontId="4" fillId="0" borderId="0" xfId="0" applyNumberFormat="1" applyFont="1"/>
    <xf numFmtId="176" fontId="4" fillId="0" borderId="0" xfId="0" applyNumberFormat="1" applyFont="1"/>
    <xf numFmtId="0" fontId="59" fillId="0" borderId="0" xfId="0" applyFont="1" applyAlignment="1">
      <alignment vertical="center" wrapText="1"/>
    </xf>
    <xf numFmtId="0" fontId="4" fillId="0" borderId="0" xfId="0" applyFont="1" applyAlignment="1">
      <alignment wrapText="1"/>
    </xf>
    <xf numFmtId="0" fontId="60" fillId="0" borderId="0" xfId="0" applyFont="1"/>
    <xf numFmtId="0" fontId="61" fillId="0" borderId="0" xfId="0" applyFont="1"/>
    <xf numFmtId="0" fontId="64" fillId="0" borderId="6" xfId="0" applyFont="1" applyBorder="1" applyAlignment="1">
      <alignment horizontal="left" vertical="center" wrapText="1"/>
    </xf>
    <xf numFmtId="3" fontId="41" fillId="0" borderId="38" xfId="0" applyNumberFormat="1" applyFont="1" applyBorder="1" applyAlignment="1">
      <alignment horizontal="right" vertical="center" wrapText="1"/>
    </xf>
    <xf numFmtId="176" fontId="15" fillId="10" borderId="34" xfId="0" quotePrefix="1" applyNumberFormat="1" applyFont="1" applyFill="1" applyBorder="1" applyAlignment="1">
      <alignment horizontal="right" vertical="center" wrapText="1"/>
    </xf>
    <xf numFmtId="0" fontId="15" fillId="10" borderId="34" xfId="0" applyFont="1" applyFill="1" applyBorder="1" applyAlignment="1">
      <alignment horizontal="right" vertical="center" wrapText="1"/>
    </xf>
    <xf numFmtId="15" fontId="6" fillId="0" borderId="0" xfId="0" applyNumberFormat="1" applyFont="1" applyAlignment="1">
      <alignment horizontal="left"/>
    </xf>
    <xf numFmtId="0" fontId="44" fillId="5" borderId="6" xfId="0" applyFont="1" applyFill="1" applyBorder="1" applyAlignment="1">
      <alignment horizontal="left" vertical="center" wrapText="1"/>
    </xf>
    <xf numFmtId="0" fontId="68" fillId="8" borderId="10" xfId="0" applyFont="1" applyFill="1" applyBorder="1" applyAlignment="1">
      <alignment horizontal="left" vertical="center" wrapText="1"/>
    </xf>
    <xf numFmtId="0" fontId="67" fillId="5" borderId="6" xfId="0" applyFont="1" applyFill="1" applyBorder="1" applyAlignment="1">
      <alignment horizontal="left" vertical="center" wrapText="1"/>
    </xf>
    <xf numFmtId="0" fontId="45" fillId="5" borderId="20" xfId="0" applyFont="1" applyFill="1" applyBorder="1" applyAlignment="1">
      <alignment horizontal="left" vertical="center" wrapText="1"/>
    </xf>
    <xf numFmtId="0" fontId="64" fillId="5" borderId="6" xfId="0" applyFont="1" applyFill="1" applyBorder="1" applyAlignment="1">
      <alignment horizontal="left" vertical="center" wrapText="1"/>
    </xf>
    <xf numFmtId="0" fontId="15" fillId="0" borderId="43" xfId="0" applyFont="1" applyBorder="1" applyAlignment="1">
      <alignment horizontal="right" vertical="center" wrapText="1"/>
    </xf>
    <xf numFmtId="0" fontId="15" fillId="0" borderId="44" xfId="0" applyFont="1" applyBorder="1" applyAlignment="1">
      <alignment horizontal="right" vertical="center" wrapText="1"/>
    </xf>
    <xf numFmtId="3" fontId="15" fillId="6" borderId="43" xfId="0" applyNumberFormat="1" applyFont="1" applyFill="1" applyBorder="1" applyAlignment="1">
      <alignment horizontal="right" vertical="center" wrapText="1"/>
    </xf>
    <xf numFmtId="178" fontId="15" fillId="6" borderId="39" xfId="0" applyNumberFormat="1" applyFont="1" applyFill="1" applyBorder="1" applyAlignment="1">
      <alignment horizontal="right" vertical="center" wrapText="1"/>
    </xf>
    <xf numFmtId="178" fontId="15" fillId="0" borderId="39" xfId="0" applyNumberFormat="1" applyFont="1" applyBorder="1" applyAlignment="1">
      <alignment horizontal="right" vertical="center" wrapText="1"/>
    </xf>
    <xf numFmtId="0" fontId="44" fillId="0" borderId="6" xfId="0" applyFont="1" applyBorder="1" applyAlignment="1">
      <alignment horizontal="left" vertical="center" wrapText="1"/>
    </xf>
    <xf numFmtId="0" fontId="45" fillId="5" borderId="6" xfId="0" applyFont="1" applyFill="1" applyBorder="1" applyAlignment="1">
      <alignment horizontal="left" vertical="center" wrapText="1"/>
    </xf>
    <xf numFmtId="3" fontId="18" fillId="0" borderId="0" xfId="0" applyNumberFormat="1" applyFont="1" applyAlignment="1">
      <alignment horizontal="right" vertical="center" wrapText="1"/>
    </xf>
    <xf numFmtId="0" fontId="11" fillId="2" borderId="46" xfId="0" applyFont="1" applyFill="1" applyBorder="1" applyAlignment="1">
      <alignment horizontal="left" vertical="center" wrapText="1"/>
    </xf>
    <xf numFmtId="0" fontId="11" fillId="2" borderId="47" xfId="0" applyFont="1" applyFill="1" applyBorder="1" applyAlignment="1">
      <alignment horizontal="left" vertical="center" wrapText="1"/>
    </xf>
    <xf numFmtId="0" fontId="11" fillId="2" borderId="47" xfId="0" applyFont="1" applyFill="1" applyBorder="1" applyAlignment="1">
      <alignment horizontal="center" vertical="center" wrapText="1"/>
    </xf>
    <xf numFmtId="0" fontId="12" fillId="3" borderId="47" xfId="0" applyFont="1" applyFill="1" applyBorder="1" applyAlignment="1">
      <alignment horizontal="center" vertical="center" wrapText="1"/>
    </xf>
    <xf numFmtId="0" fontId="12" fillId="3" borderId="48" xfId="0" applyFont="1" applyFill="1" applyBorder="1" applyAlignment="1">
      <alignment horizontal="center" vertical="center" wrapText="1"/>
    </xf>
    <xf numFmtId="0" fontId="13" fillId="4" borderId="49" xfId="0" applyFont="1" applyFill="1" applyBorder="1" applyAlignment="1">
      <alignment horizontal="center" vertical="center" wrapText="1"/>
    </xf>
    <xf numFmtId="0" fontId="15" fillId="7" borderId="50" xfId="0" applyFont="1" applyFill="1" applyBorder="1" applyAlignment="1">
      <alignment horizontal="left" vertical="center" wrapText="1"/>
    </xf>
    <xf numFmtId="3" fontId="15" fillId="7" borderId="0" xfId="0" applyNumberFormat="1" applyFont="1" applyFill="1" applyAlignment="1">
      <alignment horizontal="right" vertical="center" wrapText="1"/>
    </xf>
    <xf numFmtId="3" fontId="53" fillId="7" borderId="0" xfId="0" applyNumberFormat="1" applyFont="1" applyFill="1" applyAlignment="1">
      <alignment horizontal="right" vertical="center" wrapText="1"/>
    </xf>
    <xf numFmtId="3" fontId="13" fillId="7" borderId="51" xfId="0" applyNumberFormat="1" applyFont="1" applyFill="1" applyBorder="1" applyAlignment="1">
      <alignment horizontal="right" vertical="center" wrapText="1"/>
    </xf>
    <xf numFmtId="0" fontId="14" fillId="0" borderId="50" xfId="0" applyFont="1" applyBorder="1" applyAlignment="1">
      <alignment horizontal="left" vertical="center" wrapText="1"/>
    </xf>
    <xf numFmtId="3" fontId="41" fillId="0" borderId="0" xfId="0" applyNumberFormat="1" applyFont="1" applyAlignment="1">
      <alignment horizontal="right" vertical="center" wrapText="1"/>
    </xf>
    <xf numFmtId="3" fontId="18" fillId="0" borderId="51" xfId="0" applyNumberFormat="1" applyFont="1" applyBorder="1" applyAlignment="1">
      <alignment horizontal="right" vertical="center" wrapText="1"/>
    </xf>
    <xf numFmtId="0" fontId="14" fillId="5" borderId="50" xfId="0" applyFont="1" applyFill="1" applyBorder="1" applyAlignment="1">
      <alignment horizontal="left" vertical="center" wrapText="1"/>
    </xf>
    <xf numFmtId="3" fontId="14" fillId="0" borderId="52" xfId="0" applyNumberFormat="1" applyFont="1" applyBorder="1" applyAlignment="1">
      <alignment horizontal="right" vertical="center" wrapText="1"/>
    </xf>
    <xf numFmtId="0" fontId="14" fillId="0" borderId="53" xfId="0" applyFont="1" applyBorder="1" applyAlignment="1">
      <alignment horizontal="left" vertical="center" wrapText="1"/>
    </xf>
    <xf numFmtId="0" fontId="15" fillId="7" borderId="54" xfId="0" applyFont="1" applyFill="1" applyBorder="1" applyAlignment="1">
      <alignment horizontal="left" vertical="center" wrapText="1"/>
    </xf>
    <xf numFmtId="0" fontId="15" fillId="7" borderId="55" xfId="0" applyFont="1" applyFill="1" applyBorder="1" applyAlignment="1">
      <alignment horizontal="left" vertical="center" wrapText="1"/>
    </xf>
    <xf numFmtId="3" fontId="15" fillId="7" borderId="55" xfId="0" applyNumberFormat="1" applyFont="1" applyFill="1" applyBorder="1" applyAlignment="1">
      <alignment horizontal="right" vertical="center" wrapText="1"/>
    </xf>
    <xf numFmtId="3" fontId="15" fillId="7" borderId="56" xfId="0" applyNumberFormat="1" applyFont="1" applyFill="1" applyBorder="1" applyAlignment="1">
      <alignment horizontal="right" vertical="center" wrapText="1"/>
    </xf>
    <xf numFmtId="3" fontId="13" fillId="7" borderId="57" xfId="0" applyNumberFormat="1" applyFont="1" applyFill="1" applyBorder="1" applyAlignment="1">
      <alignment horizontal="right" vertical="center" wrapText="1"/>
    </xf>
    <xf numFmtId="176" fontId="15" fillId="10" borderId="8" xfId="0" applyNumberFormat="1" applyFont="1" applyFill="1" applyBorder="1" applyAlignment="1">
      <alignment horizontal="right" vertical="center" wrapText="1"/>
    </xf>
    <xf numFmtId="0" fontId="77" fillId="0" borderId="0" xfId="0" applyFont="1"/>
    <xf numFmtId="3" fontId="14" fillId="0" borderId="21" xfId="0" applyNumberFormat="1" applyFont="1" applyBorder="1" applyAlignment="1">
      <alignment horizontal="right" vertical="center" wrapText="1"/>
    </xf>
    <xf numFmtId="0" fontId="78" fillId="6" borderId="6" xfId="0" applyFont="1" applyFill="1" applyBorder="1" applyAlignment="1">
      <alignment vertical="center"/>
    </xf>
    <xf numFmtId="181" fontId="0" fillId="0" borderId="0" xfId="0" applyNumberFormat="1"/>
    <xf numFmtId="180" fontId="0" fillId="0" borderId="0" xfId="3" applyNumberFormat="1" applyFont="1" applyAlignment="1"/>
    <xf numFmtId="180" fontId="0" fillId="0" borderId="0" xfId="0" applyNumberFormat="1"/>
    <xf numFmtId="0" fontId="0" fillId="0" borderId="0" xfId="0" applyAlignment="1">
      <alignment wrapText="1"/>
    </xf>
    <xf numFmtId="176" fontId="14" fillId="0" borderId="8" xfId="0" applyNumberFormat="1" applyFont="1" applyBorder="1" applyAlignment="1">
      <alignment horizontal="right" vertical="center" wrapText="1"/>
    </xf>
    <xf numFmtId="176" fontId="15" fillId="0" borderId="34" xfId="0" applyNumberFormat="1" applyFont="1" applyBorder="1" applyAlignment="1">
      <alignment horizontal="right" vertical="center" wrapText="1"/>
    </xf>
    <xf numFmtId="3" fontId="53" fillId="0" borderId="39" xfId="0" applyNumberFormat="1" applyFont="1" applyBorder="1" applyAlignment="1">
      <alignment horizontal="right" vertical="center" wrapText="1"/>
    </xf>
    <xf numFmtId="0" fontId="44" fillId="0" borderId="53" xfId="0" applyFont="1" applyBorder="1" applyAlignment="1">
      <alignment horizontal="left" vertical="center" wrapText="1"/>
    </xf>
    <xf numFmtId="177" fontId="15" fillId="6" borderId="39" xfId="0" applyNumberFormat="1" applyFont="1" applyFill="1" applyBorder="1" applyAlignment="1">
      <alignment horizontal="right" vertical="center" wrapText="1"/>
    </xf>
    <xf numFmtId="177" fontId="15" fillId="0" borderId="39" xfId="0" applyNumberFormat="1" applyFont="1" applyBorder="1" applyAlignment="1">
      <alignment horizontal="right" vertical="center" wrapText="1"/>
    </xf>
    <xf numFmtId="177" fontId="15" fillId="0" borderId="41" xfId="0" applyNumberFormat="1" applyFont="1" applyBorder="1" applyAlignment="1">
      <alignment horizontal="right" vertical="center" wrapText="1"/>
    </xf>
    <xf numFmtId="176" fontId="13" fillId="0" borderId="9" xfId="0" applyNumberFormat="1" applyFont="1" applyBorder="1" applyAlignment="1">
      <alignment horizontal="right" vertical="center" wrapText="1"/>
    </xf>
    <xf numFmtId="176" fontId="13" fillId="10" borderId="9" xfId="0" applyNumberFormat="1" applyFont="1" applyFill="1" applyBorder="1" applyAlignment="1">
      <alignment horizontal="right" vertical="center" wrapText="1"/>
    </xf>
    <xf numFmtId="179" fontId="14" fillId="0" borderId="0" xfId="0" applyNumberFormat="1" applyFont="1" applyAlignment="1">
      <alignment horizontal="right" vertical="center" wrapText="1"/>
    </xf>
    <xf numFmtId="179" fontId="14" fillId="0" borderId="38" xfId="0" applyNumberFormat="1" applyFont="1" applyBorder="1" applyAlignment="1">
      <alignment horizontal="right" vertical="center" wrapText="1"/>
    </xf>
    <xf numFmtId="180" fontId="0" fillId="0" borderId="0" xfId="3" applyNumberFormat="1" applyFont="1" applyFill="1" applyAlignment="1"/>
    <xf numFmtId="177" fontId="14" fillId="0" borderId="7" xfId="0" applyNumberFormat="1" applyFont="1" applyBorder="1" applyAlignment="1">
      <alignment horizontal="left" vertical="center" wrapText="1"/>
    </xf>
    <xf numFmtId="177" fontId="15" fillId="0" borderId="20" xfId="0" applyNumberFormat="1" applyFont="1" applyBorder="1" applyAlignment="1">
      <alignment horizontal="right" vertical="center" wrapText="1"/>
    </xf>
    <xf numFmtId="177" fontId="15" fillId="0" borderId="25" xfId="0" applyNumberFormat="1" applyFont="1" applyBorder="1" applyAlignment="1">
      <alignment horizontal="right" vertical="center" wrapText="1"/>
    </xf>
    <xf numFmtId="177" fontId="15" fillId="0" borderId="17" xfId="0" applyNumberFormat="1" applyFont="1" applyBorder="1" applyAlignment="1">
      <alignment horizontal="right" vertical="center" wrapText="1"/>
    </xf>
    <xf numFmtId="2" fontId="15" fillId="0" borderId="11" xfId="0" applyNumberFormat="1" applyFont="1" applyBorder="1" applyAlignment="1">
      <alignment horizontal="right" vertical="center" wrapText="1"/>
    </xf>
    <xf numFmtId="2" fontId="15" fillId="0" borderId="35" xfId="0" applyNumberFormat="1" applyFont="1" applyBorder="1" applyAlignment="1">
      <alignment horizontal="right" vertical="center" wrapText="1"/>
    </xf>
    <xf numFmtId="2" fontId="13" fillId="0" borderId="13" xfId="0" applyNumberFormat="1" applyFont="1" applyBorder="1" applyAlignment="1">
      <alignment horizontal="right" vertical="center" wrapText="1"/>
    </xf>
    <xf numFmtId="0" fontId="7" fillId="0" borderId="0" xfId="0" applyFont="1"/>
    <xf numFmtId="176" fontId="14" fillId="0" borderId="7" xfId="0" applyNumberFormat="1" applyFont="1" applyBorder="1" applyAlignment="1">
      <alignment horizontal="right" vertical="center" wrapText="1"/>
    </xf>
    <xf numFmtId="176" fontId="15" fillId="0" borderId="7" xfId="0" applyNumberFormat="1" applyFont="1" applyBorder="1" applyAlignment="1">
      <alignment horizontal="right" vertical="center" wrapText="1"/>
    </xf>
    <xf numFmtId="0" fontId="16" fillId="0" borderId="9" xfId="0" applyFont="1" applyBorder="1" applyAlignment="1">
      <alignment horizontal="right" vertical="center" wrapText="1"/>
    </xf>
    <xf numFmtId="176" fontId="15" fillId="0" borderId="34" xfId="0" quotePrefix="1" applyNumberFormat="1" applyFont="1" applyBorder="1" applyAlignment="1">
      <alignment horizontal="right" vertical="center" wrapText="1"/>
    </xf>
    <xf numFmtId="176" fontId="13" fillId="0" borderId="9" xfId="0" quotePrefix="1" applyNumberFormat="1" applyFont="1" applyBorder="1" applyAlignment="1">
      <alignment horizontal="right" vertical="center" wrapText="1"/>
    </xf>
    <xf numFmtId="0" fontId="80" fillId="0" borderId="50" xfId="0" applyFont="1" applyBorder="1" applyAlignment="1">
      <alignment horizontal="left" vertical="center" wrapText="1"/>
    </xf>
    <xf numFmtId="3" fontId="15" fillId="0" borderId="8" xfId="0" applyNumberFormat="1" applyFont="1" applyBorder="1" applyAlignment="1">
      <alignment horizontal="right" vertical="center" wrapText="1"/>
    </xf>
    <xf numFmtId="3" fontId="15" fillId="0" borderId="45" xfId="0" applyNumberFormat="1" applyFont="1" applyBorder="1" applyAlignment="1">
      <alignment horizontal="right" vertical="center" wrapText="1"/>
    </xf>
    <xf numFmtId="3" fontId="13" fillId="0" borderId="51" xfId="0" applyNumberFormat="1" applyFont="1" applyBorder="1" applyAlignment="1">
      <alignment horizontal="right" vertical="center" wrapText="1"/>
    </xf>
    <xf numFmtId="0" fontId="49" fillId="0" borderId="0" xfId="0" applyFont="1" applyAlignment="1">
      <alignment horizontal="left" vertical="center" wrapText="1"/>
    </xf>
    <xf numFmtId="0" fontId="8" fillId="0" borderId="0" xfId="0" applyFont="1" applyAlignment="1">
      <alignment horizontal="left" vertical="center" wrapText="1"/>
    </xf>
    <xf numFmtId="0" fontId="47" fillId="0" borderId="0" xfId="0" applyFont="1" applyAlignment="1">
      <alignment horizontal="left" vertical="center" wrapText="1"/>
    </xf>
    <xf numFmtId="0" fontId="0" fillId="0" borderId="0" xfId="0"/>
    <xf numFmtId="0" fontId="9" fillId="0" borderId="0" xfId="0" applyFont="1"/>
    <xf numFmtId="0" fontId="9" fillId="0" borderId="0" xfId="0" applyFont="1" applyAlignment="1">
      <alignment vertical="center"/>
    </xf>
    <xf numFmtId="0" fontId="9" fillId="0" borderId="0" xfId="0" applyFont="1" applyAlignment="1">
      <alignment vertical="top"/>
    </xf>
    <xf numFmtId="0" fontId="83" fillId="0" borderId="0" xfId="0" applyFont="1"/>
    <xf numFmtId="0" fontId="14" fillId="0" borderId="0" xfId="0" applyFont="1" applyAlignment="1">
      <alignment vertical="top" wrapText="1"/>
    </xf>
    <xf numFmtId="0" fontId="44" fillId="5" borderId="50" xfId="0" applyFont="1" applyFill="1" applyBorder="1" applyAlignment="1">
      <alignment horizontal="left" vertical="center" wrapText="1"/>
    </xf>
    <xf numFmtId="0" fontId="12" fillId="3" borderId="19" xfId="0" applyFont="1" applyFill="1" applyBorder="1" applyAlignment="1">
      <alignment horizontal="center" vertical="center" wrapText="1"/>
    </xf>
    <xf numFmtId="0" fontId="14" fillId="10" borderId="20" xfId="0" applyFont="1" applyFill="1" applyBorder="1" applyAlignment="1">
      <alignment horizontal="right" vertical="center" wrapText="1"/>
    </xf>
    <xf numFmtId="0" fontId="14" fillId="0" borderId="20" xfId="0" applyFont="1" applyBorder="1" applyAlignment="1">
      <alignment horizontal="right" vertical="center" wrapText="1"/>
    </xf>
    <xf numFmtId="176" fontId="14" fillId="10" borderId="58" xfId="0" applyNumberFormat="1" applyFont="1" applyFill="1" applyBorder="1" applyAlignment="1">
      <alignment horizontal="right" vertical="center" wrapText="1"/>
    </xf>
    <xf numFmtId="176" fontId="14" fillId="0" borderId="20" xfId="0" applyNumberFormat="1" applyFont="1" applyBorder="1" applyAlignment="1">
      <alignment horizontal="right" vertical="center" wrapText="1"/>
    </xf>
    <xf numFmtId="0" fontId="14" fillId="0" borderId="22" xfId="0" applyFont="1" applyBorder="1" applyAlignment="1">
      <alignment horizontal="right" vertical="center" wrapText="1"/>
    </xf>
    <xf numFmtId="0" fontId="11" fillId="2" borderId="59" xfId="0" applyFont="1" applyFill="1" applyBorder="1" applyAlignment="1">
      <alignment horizontal="left" vertical="center" wrapText="1"/>
    </xf>
    <xf numFmtId="0" fontId="11" fillId="2" borderId="60" xfId="0" applyFont="1" applyFill="1" applyBorder="1" applyAlignment="1">
      <alignment horizontal="left" vertical="center" wrapText="1"/>
    </xf>
    <xf numFmtId="0" fontId="11" fillId="2" borderId="61" xfId="0" applyFont="1" applyFill="1" applyBorder="1" applyAlignment="1">
      <alignment horizontal="center" vertical="center" wrapText="1"/>
    </xf>
    <xf numFmtId="0" fontId="12" fillId="3" borderId="61" xfId="0" applyFont="1" applyFill="1" applyBorder="1" applyAlignment="1">
      <alignment horizontal="center" vertical="center" wrapText="1"/>
    </xf>
    <xf numFmtId="0" fontId="12" fillId="3" borderId="62" xfId="0" applyFont="1" applyFill="1" applyBorder="1" applyAlignment="1">
      <alignment horizontal="center" vertical="center" wrapText="1"/>
    </xf>
    <xf numFmtId="0" fontId="45" fillId="0" borderId="63" xfId="0" applyFont="1" applyBorder="1" applyAlignment="1">
      <alignment horizontal="left" vertical="center" wrapText="1"/>
    </xf>
    <xf numFmtId="0" fontId="14" fillId="10" borderId="64" xfId="0" applyFont="1" applyFill="1" applyBorder="1" applyAlignment="1">
      <alignment horizontal="right" vertical="center" wrapText="1"/>
    </xf>
    <xf numFmtId="0" fontId="14" fillId="0" borderId="64" xfId="0" applyFont="1" applyBorder="1" applyAlignment="1">
      <alignment horizontal="right" vertical="center" wrapText="1"/>
    </xf>
    <xf numFmtId="0" fontId="65" fillId="0" borderId="63" xfId="0" applyFont="1" applyBorder="1" applyAlignment="1">
      <alignment horizontal="left" vertical="center" wrapText="1"/>
    </xf>
    <xf numFmtId="0" fontId="14" fillId="0" borderId="63" xfId="0" applyFont="1" applyBorder="1" applyAlignment="1">
      <alignment horizontal="left" vertical="center" wrapText="1"/>
    </xf>
    <xf numFmtId="176" fontId="14" fillId="0" borderId="64" xfId="0" applyNumberFormat="1" applyFont="1" applyBorder="1" applyAlignment="1">
      <alignment horizontal="right" vertical="center" wrapText="1"/>
    </xf>
    <xf numFmtId="0" fontId="45" fillId="0" borderId="65" xfId="0" applyFont="1" applyBorder="1" applyAlignment="1">
      <alignment horizontal="left" vertical="center" wrapText="1"/>
    </xf>
    <xf numFmtId="0" fontId="14" fillId="0" borderId="66" xfId="0" applyFont="1" applyBorder="1" applyAlignment="1">
      <alignment horizontal="left" vertical="center" wrapText="1"/>
    </xf>
    <xf numFmtId="0" fontId="14" fillId="0" borderId="66" xfId="0" applyFont="1" applyBorder="1" applyAlignment="1">
      <alignment horizontal="right" vertical="center" wrapText="1"/>
    </xf>
    <xf numFmtId="2" fontId="15" fillId="0" borderId="66" xfId="0" applyNumberFormat="1" applyFont="1" applyBorder="1" applyAlignment="1">
      <alignment horizontal="right" vertical="center" wrapText="1"/>
    </xf>
    <xf numFmtId="0" fontId="14" fillId="0" borderId="67" xfId="0" applyFont="1" applyBorder="1" applyAlignment="1">
      <alignment horizontal="right" vertical="center" wrapText="1"/>
    </xf>
    <xf numFmtId="0" fontId="14" fillId="0" borderId="68" xfId="0" applyFont="1" applyBorder="1" applyAlignment="1">
      <alignment horizontal="right" vertical="center" wrapText="1"/>
    </xf>
    <xf numFmtId="177" fontId="15" fillId="7" borderId="0" xfId="0" applyNumberFormat="1" applyFont="1" applyFill="1" applyBorder="1" applyAlignment="1">
      <alignment horizontal="left" vertical="center" wrapText="1"/>
    </xf>
    <xf numFmtId="0" fontId="11" fillId="2" borderId="69" xfId="0" applyFont="1" applyFill="1" applyBorder="1" applyAlignment="1">
      <alignment horizontal="left" vertical="center" wrapText="1"/>
    </xf>
    <xf numFmtId="0" fontId="12" fillId="3" borderId="70" xfId="0" applyFont="1" applyFill="1" applyBorder="1" applyAlignment="1">
      <alignment horizontal="center" vertical="center" wrapText="1"/>
    </xf>
    <xf numFmtId="0" fontId="12" fillId="3" borderId="60"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31" fillId="7" borderId="72" xfId="0" applyFont="1" applyFill="1" applyBorder="1" applyAlignment="1">
      <alignment horizontal="left" vertical="center" wrapText="1"/>
    </xf>
    <xf numFmtId="177" fontId="31" fillId="7" borderId="73" xfId="0" applyNumberFormat="1" applyFont="1" applyFill="1" applyBorder="1" applyAlignment="1">
      <alignment horizontal="left" vertical="center" wrapText="1"/>
    </xf>
    <xf numFmtId="0" fontId="15" fillId="6" borderId="63" xfId="0" applyFont="1" applyFill="1" applyBorder="1" applyAlignment="1">
      <alignment horizontal="left" vertical="center" wrapText="1"/>
    </xf>
    <xf numFmtId="177" fontId="14" fillId="6" borderId="0" xfId="0" applyNumberFormat="1" applyFont="1" applyFill="1" applyBorder="1" applyAlignment="1">
      <alignment horizontal="right" vertical="center" wrapText="1"/>
    </xf>
    <xf numFmtId="177" fontId="13" fillId="6" borderId="74" xfId="0" applyNumberFormat="1" applyFont="1" applyFill="1" applyBorder="1" applyAlignment="1">
      <alignment horizontal="right" vertical="center" wrapText="1"/>
    </xf>
    <xf numFmtId="0" fontId="14" fillId="0" borderId="75" xfId="0" applyFont="1" applyBorder="1" applyAlignment="1">
      <alignment horizontal="left" vertical="center" wrapText="1"/>
    </xf>
    <xf numFmtId="177" fontId="14" fillId="0" borderId="0" xfId="0" applyNumberFormat="1" applyFont="1" applyBorder="1" applyAlignment="1">
      <alignment horizontal="right" vertical="center" wrapText="1"/>
    </xf>
    <xf numFmtId="177" fontId="16" fillId="5" borderId="74" xfId="0" applyNumberFormat="1" applyFont="1" applyFill="1" applyBorder="1" applyAlignment="1">
      <alignment horizontal="right" vertical="center" wrapText="1"/>
    </xf>
    <xf numFmtId="0" fontId="14" fillId="5" borderId="75" xfId="0" applyFont="1" applyFill="1" applyBorder="1" applyAlignment="1">
      <alignment horizontal="left" vertical="center" wrapText="1"/>
    </xf>
    <xf numFmtId="0" fontId="15" fillId="6" borderId="75" xfId="0" applyFont="1" applyFill="1" applyBorder="1" applyAlignment="1">
      <alignment horizontal="left" vertical="center" wrapText="1"/>
    </xf>
    <xf numFmtId="177" fontId="14" fillId="0" borderId="63" xfId="0" applyNumberFormat="1" applyFont="1" applyBorder="1" applyAlignment="1">
      <alignment horizontal="left" vertical="center" wrapText="1"/>
    </xf>
    <xf numFmtId="177" fontId="13" fillId="0" borderId="74" xfId="0" applyNumberFormat="1" applyFont="1" applyBorder="1" applyAlignment="1">
      <alignment horizontal="right" vertical="center" wrapText="1"/>
    </xf>
    <xf numFmtId="177" fontId="13" fillId="0" borderId="76" xfId="0" applyNumberFormat="1" applyFont="1" applyBorder="1" applyAlignment="1">
      <alignment horizontal="right" vertical="center" wrapText="1"/>
    </xf>
    <xf numFmtId="0" fontId="31" fillId="7" borderId="77" xfId="0" applyFont="1" applyFill="1" applyBorder="1" applyAlignment="1">
      <alignment horizontal="left" vertical="center" wrapText="1"/>
    </xf>
    <xf numFmtId="0" fontId="31" fillId="7" borderId="0" xfId="0" applyFont="1" applyFill="1" applyBorder="1" applyAlignment="1">
      <alignment horizontal="left" vertical="center" wrapText="1"/>
    </xf>
    <xf numFmtId="177" fontId="14" fillId="7" borderId="0" xfId="0" applyNumberFormat="1" applyFont="1" applyFill="1" applyBorder="1" applyAlignment="1">
      <alignment horizontal="left" vertical="center" wrapText="1"/>
    </xf>
    <xf numFmtId="177" fontId="82" fillId="7" borderId="78" xfId="0" applyNumberFormat="1" applyFont="1" applyFill="1" applyBorder="1" applyAlignment="1">
      <alignment horizontal="right" vertical="center" wrapText="1"/>
    </xf>
    <xf numFmtId="0" fontId="15" fillId="5" borderId="79" xfId="0" applyFont="1" applyFill="1" applyBorder="1" applyAlignment="1">
      <alignment horizontal="left" vertical="center" wrapText="1"/>
    </xf>
    <xf numFmtId="177" fontId="16" fillId="5" borderId="80" xfId="0" applyNumberFormat="1" applyFont="1" applyFill="1" applyBorder="1" applyAlignment="1">
      <alignment horizontal="right" vertical="center" wrapText="1"/>
    </xf>
    <xf numFmtId="0" fontId="15" fillId="0" borderId="75" xfId="0" applyFont="1" applyBorder="1" applyAlignment="1">
      <alignment horizontal="left" vertical="center" wrapText="1"/>
    </xf>
    <xf numFmtId="0" fontId="15" fillId="0" borderId="77" xfId="0" applyFont="1" applyBorder="1" applyAlignment="1">
      <alignment horizontal="left" vertical="center" wrapText="1"/>
    </xf>
    <xf numFmtId="0" fontId="15" fillId="0" borderId="0" xfId="0" applyFont="1" applyBorder="1" applyAlignment="1">
      <alignment horizontal="left" vertical="center" wrapText="1"/>
    </xf>
    <xf numFmtId="177" fontId="16" fillId="0" borderId="74" xfId="0" applyNumberFormat="1" applyFont="1" applyBorder="1" applyAlignment="1">
      <alignment horizontal="right" vertical="center" wrapText="1"/>
    </xf>
    <xf numFmtId="0" fontId="15" fillId="0" borderId="81" xfId="0" applyFont="1" applyBorder="1" applyAlignment="1">
      <alignment horizontal="left" vertical="center" wrapText="1"/>
    </xf>
    <xf numFmtId="0" fontId="15" fillId="0" borderId="82" xfId="0" applyFont="1" applyBorder="1" applyAlignment="1">
      <alignment horizontal="left" vertical="center" wrapText="1"/>
    </xf>
    <xf numFmtId="177" fontId="15" fillId="5" borderId="66" xfId="0" applyNumberFormat="1" applyFont="1" applyFill="1" applyBorder="1" applyAlignment="1">
      <alignment horizontal="right" vertical="center" wrapText="1"/>
    </xf>
    <xf numFmtId="177" fontId="14" fillId="5" borderId="66" xfId="0" applyNumberFormat="1" applyFont="1" applyFill="1" applyBorder="1" applyAlignment="1">
      <alignment horizontal="right" vertical="center" wrapText="1"/>
    </xf>
    <xf numFmtId="177" fontId="14" fillId="0" borderId="83" xfId="0" applyNumberFormat="1" applyFont="1" applyBorder="1" applyAlignment="1">
      <alignment horizontal="right" vertical="center" wrapText="1"/>
    </xf>
    <xf numFmtId="177" fontId="16" fillId="5" borderId="84" xfId="0" applyNumberFormat="1" applyFont="1" applyFill="1" applyBorder="1" applyAlignment="1">
      <alignment horizontal="right" vertical="center" wrapText="1"/>
    </xf>
  </cellXfs>
  <cellStyles count="5">
    <cellStyle name="Normal" xfId="1" xr:uid="{2FD80A5F-6AE6-49ED-9952-ECAE4E53BBB7}"/>
    <cellStyle name="パーセント" xfId="3" builtinId="5"/>
    <cellStyle name="標準" xfId="0" builtinId="0"/>
    <cellStyle name="標準 2" xfId="2" xr:uid="{C37BD701-8D9E-4A67-80B7-2BC9AA60A174}"/>
    <cellStyle name="標準 3" xfId="4" xr:uid="{B97604CF-A374-4832-BC92-F6A1A9030FC5}"/>
  </cellStyles>
  <dxfs count="0"/>
  <tableStyles count="0" defaultTableStyle="TableStyleMedium2" defaultPivotStyle="PivotStyleLight16"/>
  <colors>
    <mruColors>
      <color rgb="FF66FF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年間売上高　</a:t>
            </a:r>
            <a:br>
              <a:rPr lang="en-US" altLang="ja-JP" sz="1100"/>
            </a:br>
            <a:r>
              <a:rPr lang="en-US" sz="1100"/>
              <a:t>Yearly Net Sales</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Net sales</c:v>
          </c:tx>
          <c:spPr>
            <a:solidFill>
              <a:schemeClr val="accent1"/>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10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P.8!$AA$3:$AE$3</c:f>
              <c:strCache>
                <c:ptCount val="5"/>
                <c:pt idx="0">
                  <c:v>FYE22/7</c:v>
                </c:pt>
                <c:pt idx="1">
                  <c:v>FYE23/7</c:v>
                </c:pt>
                <c:pt idx="2">
                  <c:v>FYE24/7</c:v>
                </c:pt>
                <c:pt idx="3">
                  <c:v>FYE25/7</c:v>
                </c:pt>
                <c:pt idx="4">
                  <c:v>FYE26/7</c:v>
                </c:pt>
              </c:strCache>
            </c:strRef>
          </c:cat>
          <c:val>
            <c:numRef>
              <c:f>P.8!$AA$4:$AE$4</c:f>
              <c:numCache>
                <c:formatCode>#,##0</c:formatCode>
                <c:ptCount val="5"/>
                <c:pt idx="0">
                  <c:v>1210</c:v>
                </c:pt>
                <c:pt idx="1">
                  <c:v>1691</c:v>
                </c:pt>
                <c:pt idx="2">
                  <c:v>3515</c:v>
                </c:pt>
                <c:pt idx="3">
                  <c:v>6153</c:v>
                </c:pt>
                <c:pt idx="4">
                  <c:v>7113</c:v>
                </c:pt>
              </c:numCache>
            </c:numRef>
          </c:val>
          <c:extLst>
            <c:ext xmlns:c16="http://schemas.microsoft.com/office/drawing/2014/chart" uri="{C3380CC4-5D6E-409C-BE32-E72D297353CC}">
              <c16:uniqueId val="{00000000-8A12-4055-A1BF-B2B6A4988491}"/>
            </c:ext>
          </c:extLst>
        </c:ser>
        <c:dLbls>
          <c:dLblPos val="outEnd"/>
          <c:showLegendKey val="0"/>
          <c:showVal val="1"/>
          <c:showCatName val="0"/>
          <c:showSerName val="0"/>
          <c:showPercent val="0"/>
          <c:showBubbleSize val="0"/>
        </c:dLbls>
        <c:gapWidth val="35"/>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四半期売上高　</a:t>
            </a:r>
            <a:br>
              <a:rPr lang="en-US" altLang="ja-JP" sz="1100"/>
            </a:br>
            <a:r>
              <a:rPr lang="en-US" sz="1100"/>
              <a:t>Quarterly Net Sales</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Net sales</c:v>
          </c:tx>
          <c:spPr>
            <a:solidFill>
              <a:schemeClr val="accent1"/>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P.8!$AA$7:$AL$7</c:f>
              <c:strCache>
                <c:ptCount val="12"/>
                <c:pt idx="0">
                  <c:v>Q1
24/7</c:v>
                </c:pt>
                <c:pt idx="1">
                  <c:v>Q2
24/7</c:v>
                </c:pt>
                <c:pt idx="2">
                  <c:v>Q3
24/7</c:v>
                </c:pt>
                <c:pt idx="3">
                  <c:v>Q4
24/7</c:v>
                </c:pt>
                <c:pt idx="4">
                  <c:v>Q1
25/7</c:v>
                </c:pt>
                <c:pt idx="5">
                  <c:v>Q2
25/7</c:v>
                </c:pt>
                <c:pt idx="6">
                  <c:v>Q3
25/7</c:v>
                </c:pt>
                <c:pt idx="7">
                  <c:v>Q4
25/7</c:v>
                </c:pt>
                <c:pt idx="8">
                  <c:v>Q1
26/7</c:v>
                </c:pt>
                <c:pt idx="9">
                  <c:v>Q2
26/7</c:v>
                </c:pt>
                <c:pt idx="10">
                  <c:v>Q3
26/7</c:v>
                </c:pt>
                <c:pt idx="11">
                  <c:v>Q4
26/7</c:v>
                </c:pt>
              </c:strCache>
            </c:strRef>
          </c:cat>
          <c:val>
            <c:numRef>
              <c:f>P.8!$AA$8:$AL$8</c:f>
              <c:numCache>
                <c:formatCode>#,##0</c:formatCode>
                <c:ptCount val="12"/>
                <c:pt idx="0">
                  <c:v>646</c:v>
                </c:pt>
                <c:pt idx="1">
                  <c:v>765</c:v>
                </c:pt>
                <c:pt idx="2">
                  <c:v>852</c:v>
                </c:pt>
                <c:pt idx="3">
                  <c:v>1251</c:v>
                </c:pt>
                <c:pt idx="4">
                  <c:v>1687</c:v>
                </c:pt>
                <c:pt idx="5">
                  <c:v>1620</c:v>
                </c:pt>
                <c:pt idx="6">
                  <c:v>1482</c:v>
                </c:pt>
                <c:pt idx="7">
                  <c:v>1362</c:v>
                </c:pt>
                <c:pt idx="8">
                  <c:v>2005</c:v>
                </c:pt>
                <c:pt idx="9">
                  <c:v>1323</c:v>
                </c:pt>
                <c:pt idx="10">
                  <c:v>1778</c:v>
                </c:pt>
                <c:pt idx="11">
                  <c:v>2006</c:v>
                </c:pt>
              </c:numCache>
            </c:numRef>
          </c:val>
          <c:extLst xmlns:c15="http://schemas.microsoft.com/office/drawing/2012/chart">
            <c:ext xmlns:c16="http://schemas.microsoft.com/office/drawing/2014/chart" uri="{C3380CC4-5D6E-409C-BE32-E72D297353CC}">
              <c16:uniqueId val="{00000000-DC3C-4D1F-88B6-10D82EEE9AAA}"/>
            </c:ext>
          </c:extLst>
        </c:ser>
        <c:dLbls>
          <c:dLblPos val="outEnd"/>
          <c:showLegendKey val="0"/>
          <c:showVal val="1"/>
          <c:showCatName val="0"/>
          <c:showSerName val="0"/>
          <c:showPercent val="0"/>
          <c:showBubbleSize val="0"/>
        </c:dLbls>
        <c:gapWidth val="70"/>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年間営業利益　</a:t>
            </a:r>
            <a:br>
              <a:rPr lang="en-US" altLang="ja-JP" sz="1100"/>
            </a:br>
            <a:r>
              <a:rPr lang="en-US" sz="1100"/>
              <a:t>Yearly Operating Profit</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Operating profit</c:v>
          </c:tx>
          <c:spPr>
            <a:solidFill>
              <a:schemeClr val="accent2"/>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P.8!$AA$29:$AE$29</c:f>
              <c:strCache>
                <c:ptCount val="5"/>
                <c:pt idx="0">
                  <c:v>FYE22/7</c:v>
                </c:pt>
                <c:pt idx="1">
                  <c:v>FYE23/7</c:v>
                </c:pt>
                <c:pt idx="2">
                  <c:v>FYE24/7</c:v>
                </c:pt>
                <c:pt idx="3">
                  <c:v>FYE25/7</c:v>
                </c:pt>
                <c:pt idx="4">
                  <c:v>FYE26/7</c:v>
                </c:pt>
              </c:strCache>
            </c:strRef>
          </c:cat>
          <c:val>
            <c:numRef>
              <c:f>P.8!$AA$30:$AE$30</c:f>
              <c:numCache>
                <c:formatCode>#,##0</c:formatCode>
                <c:ptCount val="5"/>
                <c:pt idx="0">
                  <c:v>24</c:v>
                </c:pt>
                <c:pt idx="1">
                  <c:v>438</c:v>
                </c:pt>
                <c:pt idx="2">
                  <c:v>1547</c:v>
                </c:pt>
                <c:pt idx="3">
                  <c:v>2742</c:v>
                </c:pt>
                <c:pt idx="4">
                  <c:v>3017</c:v>
                </c:pt>
              </c:numCache>
            </c:numRef>
          </c:val>
          <c:extLst>
            <c:ext xmlns:c16="http://schemas.microsoft.com/office/drawing/2014/chart" uri="{C3380CC4-5D6E-409C-BE32-E72D297353CC}">
              <c16:uniqueId val="{00000000-756E-406E-879B-04C6DF896C3D}"/>
            </c:ext>
          </c:extLst>
        </c:ser>
        <c:dLbls>
          <c:dLblPos val="outEnd"/>
          <c:showLegendKey val="0"/>
          <c:showVal val="1"/>
          <c:showCatName val="0"/>
          <c:showSerName val="0"/>
          <c:showPercent val="0"/>
          <c:showBubbleSize val="0"/>
        </c:dLbls>
        <c:gapWidth val="35"/>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四半期営業利益　</a:t>
            </a:r>
            <a:br>
              <a:rPr lang="en-US" altLang="ja-JP" sz="1100"/>
            </a:br>
            <a:r>
              <a:rPr lang="en-US" sz="1100"/>
              <a:t>Quarterly Operating Profit</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Operating profit</c:v>
          </c:tx>
          <c:spPr>
            <a:solidFill>
              <a:schemeClr val="accent2"/>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P.8!$AA$33:$AL$33</c:f>
              <c:strCache>
                <c:ptCount val="12"/>
                <c:pt idx="0">
                  <c:v>Q1
24/7</c:v>
                </c:pt>
                <c:pt idx="1">
                  <c:v>Q2
24/7</c:v>
                </c:pt>
                <c:pt idx="2">
                  <c:v>Q3
24/7</c:v>
                </c:pt>
                <c:pt idx="3">
                  <c:v>Q4
24/7</c:v>
                </c:pt>
                <c:pt idx="4">
                  <c:v>Q1
25/7</c:v>
                </c:pt>
                <c:pt idx="5">
                  <c:v>Q2
25/7</c:v>
                </c:pt>
                <c:pt idx="6">
                  <c:v>Q3
25/7</c:v>
                </c:pt>
                <c:pt idx="7">
                  <c:v>Q4
25/7</c:v>
                </c:pt>
                <c:pt idx="8">
                  <c:v>Q1
26/7</c:v>
                </c:pt>
                <c:pt idx="9">
                  <c:v>Q2
26/7</c:v>
                </c:pt>
                <c:pt idx="10">
                  <c:v>Q3
26/7</c:v>
                </c:pt>
                <c:pt idx="11">
                  <c:v>Q4
26/7</c:v>
                </c:pt>
              </c:strCache>
            </c:strRef>
          </c:cat>
          <c:val>
            <c:numRef>
              <c:f>P.8!$AA$34:$AL$34</c:f>
              <c:numCache>
                <c:formatCode>#,##0</c:formatCode>
                <c:ptCount val="12"/>
                <c:pt idx="0">
                  <c:v>303</c:v>
                </c:pt>
                <c:pt idx="1">
                  <c:v>388</c:v>
                </c:pt>
                <c:pt idx="2">
                  <c:v>393</c:v>
                </c:pt>
                <c:pt idx="3">
                  <c:v>461</c:v>
                </c:pt>
                <c:pt idx="4">
                  <c:v>973</c:v>
                </c:pt>
                <c:pt idx="5">
                  <c:v>736</c:v>
                </c:pt>
                <c:pt idx="6">
                  <c:v>663</c:v>
                </c:pt>
                <c:pt idx="7">
                  <c:v>368</c:v>
                </c:pt>
                <c:pt idx="8">
                  <c:v>1067</c:v>
                </c:pt>
                <c:pt idx="9">
                  <c:v>469</c:v>
                </c:pt>
                <c:pt idx="10">
                  <c:v>910</c:v>
                </c:pt>
                <c:pt idx="11">
                  <c:v>570</c:v>
                </c:pt>
              </c:numCache>
            </c:numRef>
          </c:val>
          <c:extLst xmlns:c15="http://schemas.microsoft.com/office/drawing/2012/chart">
            <c:ext xmlns:c16="http://schemas.microsoft.com/office/drawing/2014/chart" uri="{C3380CC4-5D6E-409C-BE32-E72D297353CC}">
              <c16:uniqueId val="{00000000-BA15-4062-B322-5B7C128983E9}"/>
            </c:ext>
          </c:extLst>
        </c:ser>
        <c:dLbls>
          <c:dLblPos val="outEnd"/>
          <c:showLegendKey val="0"/>
          <c:showVal val="1"/>
          <c:showCatName val="0"/>
          <c:showSerName val="0"/>
          <c:showPercent val="0"/>
          <c:showBubbleSize val="0"/>
        </c:dLbls>
        <c:gapWidth val="70"/>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年間営業利益率　</a:t>
            </a:r>
            <a:br>
              <a:rPr lang="en-US" altLang="ja-JP" sz="1100"/>
            </a:br>
            <a:r>
              <a:rPr lang="en-US" sz="1100"/>
              <a:t>Yearly OpM</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lineChart>
        <c:grouping val="standard"/>
        <c:varyColors val="0"/>
        <c:ser>
          <c:idx val="0"/>
          <c:order val="0"/>
          <c:tx>
            <c:v>Operating profit margin</c:v>
          </c:tx>
          <c:spPr>
            <a:ln w="22225" cap="rnd">
              <a:solidFill>
                <a:schemeClr val="accent2"/>
              </a:solidFill>
              <a:round/>
            </a:ln>
            <a:effectLst/>
          </c:spPr>
          <c:marker>
            <c:symbol val="diamond"/>
            <c:size val="6"/>
            <c:spPr>
              <a:solidFill>
                <a:schemeClr val="accent2"/>
              </a:solidFill>
              <a:ln w="9525">
                <a:solidFill>
                  <a:schemeClr val="accent2"/>
                </a:solidFill>
                <a:round/>
              </a:ln>
              <a:effectLst/>
            </c:spPr>
          </c:marker>
          <c:dLbls>
            <c:dLbl>
              <c:idx val="0"/>
              <c:layout>
                <c:manualLayout>
                  <c:x val="-0.11518278387686139"/>
                  <c:y val="-4.7523178307747591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0.10449675823376288"/>
                      <c:h val="7.5875299760191847E-2"/>
                    </c:manualLayout>
                  </c15:layout>
                </c:ext>
                <c:ext xmlns:c16="http://schemas.microsoft.com/office/drawing/2014/chart" uri="{C3380CC4-5D6E-409C-BE32-E72D297353CC}">
                  <c16:uniqueId val="{00000012-D36B-4ED2-936F-AD9A7797F1F2}"/>
                </c:ext>
              </c:extLst>
            </c:dLbl>
            <c:dLbl>
              <c:idx val="1"/>
              <c:layout>
                <c:manualLayout>
                  <c:x val="-0.11025626930103963"/>
                  <c:y val="-4.38521083384662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D36B-4ED2-936F-AD9A7797F1F2}"/>
                </c:ext>
              </c:extLst>
            </c:dLbl>
            <c:dLbl>
              <c:idx val="2"/>
              <c:layout>
                <c:manualLayout>
                  <c:x val="-0.10856642579246495"/>
                  <c:y val="-4.39595585866674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D36B-4ED2-936F-AD9A7797F1F2}"/>
                </c:ext>
              </c:extLst>
            </c:dLbl>
            <c:dLbl>
              <c:idx val="3"/>
              <c:layout>
                <c:manualLayout>
                  <c:x val="-7.555538567387815E-2"/>
                  <c:y val="-6.1332729092316719E-2"/>
                </c:manualLayout>
              </c:layout>
              <c:numFmt formatCode="0.0" sourceLinked="0"/>
              <c:spPr>
                <a:noFill/>
                <a:ln>
                  <a:noFill/>
                </a:ln>
                <a:effectLst/>
              </c:spPr>
              <c:txPr>
                <a:bodyPr rot="0" spcFirstLastPara="1" vertOverflow="ellipsis" vert="horz" wrap="square" lIns="38100" tIns="19050" rIns="38100" bIns="19050" anchor="ctr" anchorCtr="1">
                  <a:no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r"/>
              <c:showLegendKey val="0"/>
              <c:showVal val="1"/>
              <c:showCatName val="0"/>
              <c:showSerName val="0"/>
              <c:showPercent val="0"/>
              <c:showBubbleSize val="0"/>
              <c:extLst>
                <c:ext xmlns:c15="http://schemas.microsoft.com/office/drawing/2012/chart" uri="{CE6537A1-D6FC-4f65-9D91-7224C49458BB}">
                  <c15:layout>
                    <c:manualLayout>
                      <c:w val="0.14340402109930434"/>
                      <c:h val="9.2579542665080533E-2"/>
                    </c:manualLayout>
                  </c15:layout>
                </c:ext>
                <c:ext xmlns:c16="http://schemas.microsoft.com/office/drawing/2014/chart" uri="{C3380CC4-5D6E-409C-BE32-E72D297353CC}">
                  <c16:uniqueId val="{00000000-67CA-4C2F-B445-2B30DC3F46AD}"/>
                </c:ext>
              </c:extLst>
            </c:dLbl>
            <c:dLbl>
              <c:idx val="4"/>
              <c:layout>
                <c:manualLayout>
                  <c:x val="-7.5821586180645828E-2"/>
                  <c:y val="-4.80000000000000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42-4641-A345-C09A0518A7E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P.8!$AA$37:$AE$37</c:f>
              <c:strCache>
                <c:ptCount val="5"/>
                <c:pt idx="0">
                  <c:v>FYE22/7</c:v>
                </c:pt>
                <c:pt idx="1">
                  <c:v>FYE23/7</c:v>
                </c:pt>
                <c:pt idx="2">
                  <c:v>FYE24/7</c:v>
                </c:pt>
                <c:pt idx="3">
                  <c:v>FYE25/7</c:v>
                </c:pt>
                <c:pt idx="4">
                  <c:v>FYE26/7</c:v>
                </c:pt>
              </c:strCache>
            </c:strRef>
          </c:cat>
          <c:val>
            <c:numRef>
              <c:f>P.8!$AA$38:$AE$38</c:f>
              <c:numCache>
                <c:formatCode>0.0</c:formatCode>
                <c:ptCount val="5"/>
                <c:pt idx="0">
                  <c:v>2</c:v>
                </c:pt>
                <c:pt idx="1">
                  <c:v>25.9</c:v>
                </c:pt>
                <c:pt idx="2">
                  <c:v>44</c:v>
                </c:pt>
                <c:pt idx="3">
                  <c:v>44.6</c:v>
                </c:pt>
                <c:pt idx="4">
                  <c:v>42.4</c:v>
                </c:pt>
              </c:numCache>
            </c:numRef>
          </c:val>
          <c:smooth val="0"/>
          <c:extLst>
            <c:ext xmlns:c16="http://schemas.microsoft.com/office/drawing/2014/chart" uri="{C3380CC4-5D6E-409C-BE32-E72D297353CC}">
              <c16:uniqueId val="{00000000-D36B-4ED2-936F-AD9A7797F1F2}"/>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四半期営業利益率　</a:t>
            </a:r>
            <a:br>
              <a:rPr lang="en-US" altLang="ja-JP" sz="1100"/>
            </a:br>
            <a:r>
              <a:rPr lang="en-US" sz="1100"/>
              <a:t>Quarterly OpM</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manualLayout>
          <c:layoutTarget val="inner"/>
          <c:xMode val="edge"/>
          <c:yMode val="edge"/>
          <c:x val="7.7000345886996682E-2"/>
          <c:y val="0.18888888888888888"/>
          <c:w val="0.89199190217501878"/>
          <c:h val="0.64036443286315825"/>
        </c:manualLayout>
      </c:layout>
      <c:lineChart>
        <c:grouping val="standard"/>
        <c:varyColors val="0"/>
        <c:ser>
          <c:idx val="0"/>
          <c:order val="0"/>
          <c:spPr>
            <a:ln w="22225" cap="rnd">
              <a:solidFill>
                <a:schemeClr val="accent2"/>
              </a:solidFill>
              <a:round/>
            </a:ln>
            <a:effectLst/>
          </c:spPr>
          <c:marker>
            <c:symbol val="diamond"/>
            <c:size val="6"/>
            <c:spPr>
              <a:solidFill>
                <a:schemeClr val="accent2"/>
              </a:solidFill>
              <a:ln w="9525">
                <a:solidFill>
                  <a:schemeClr val="accent2"/>
                </a:solidFill>
                <a:round/>
              </a:ln>
              <a:effectLst/>
            </c:spPr>
          </c:marker>
          <c:dLbls>
            <c:dLbl>
              <c:idx val="0"/>
              <c:layout>
                <c:manualLayout>
                  <c:x val="-5.613054182180717E-2"/>
                  <c:y val="-4.776866433362500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B1-4A31-9570-47ADEA4EAD73}"/>
                </c:ext>
              </c:extLst>
            </c:dLbl>
            <c:dLbl>
              <c:idx val="1"/>
              <c:layout>
                <c:manualLayout>
                  <c:x val="-3.8042686524649538E-2"/>
                  <c:y val="-4.83258144528974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AB1-4A31-9570-47ADEA4EAD73}"/>
                </c:ext>
              </c:extLst>
            </c:dLbl>
            <c:dLbl>
              <c:idx val="2"/>
              <c:layout>
                <c:manualLayout>
                  <c:x val="-4.3210645180980334E-2"/>
                  <c:y val="-4.71142520612485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AB1-4A31-9570-47ADEA4EAD73}"/>
                </c:ext>
              </c:extLst>
            </c:dLbl>
            <c:dLbl>
              <c:idx val="3"/>
              <c:layout>
                <c:manualLayout>
                  <c:x val="-5.8714521149972533E-2"/>
                  <c:y val="4.240282685512358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502-4C8A-ADAB-86EAEA4FCF19}"/>
                </c:ext>
              </c:extLst>
            </c:dLbl>
            <c:dLbl>
              <c:idx val="4"/>
              <c:layout>
                <c:manualLayout>
                  <c:x val="-5.0962583165476409E-2"/>
                  <c:y val="-5.182567726737338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502-4C8A-ADAB-86EAEA4FCF19}"/>
                </c:ext>
              </c:extLst>
            </c:dLbl>
            <c:dLbl>
              <c:idx val="5"/>
              <c:layout>
                <c:manualLayout>
                  <c:x val="-4.8378603837311129E-2"/>
                  <c:y val="5.2070939049285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502-4C8A-ADAB-86EAEA4FCF19}"/>
                </c:ext>
              </c:extLst>
            </c:dLbl>
            <c:dLbl>
              <c:idx val="6"/>
              <c:layout>
                <c:manualLayout>
                  <c:x val="-4.5794624509145662E-2"/>
                  <c:y val="-4.24028268551237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502-4C8A-ADAB-86EAEA4FCF19}"/>
                </c:ext>
              </c:extLst>
            </c:dLbl>
            <c:dLbl>
              <c:idx val="7"/>
              <c:layout>
                <c:manualLayout>
                  <c:x val="-4.7719262959388199E-2"/>
                  <c:y val="0.0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7E-4313-A8E7-6FD43CAC3EE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P.8!$AA$41:$AH$41</c:f>
              <c:strCache>
                <c:ptCount val="8"/>
                <c:pt idx="0">
                  <c:v>Q1
25/7</c:v>
                </c:pt>
                <c:pt idx="1">
                  <c:v>Q2
25/7</c:v>
                </c:pt>
                <c:pt idx="2">
                  <c:v>Q3
25/7</c:v>
                </c:pt>
                <c:pt idx="3">
                  <c:v>Q4
25/7</c:v>
                </c:pt>
                <c:pt idx="4">
                  <c:v>Q1
26/7</c:v>
                </c:pt>
                <c:pt idx="5">
                  <c:v>Q2
26/7</c:v>
                </c:pt>
                <c:pt idx="6">
                  <c:v>Q3
26/7</c:v>
                </c:pt>
                <c:pt idx="7">
                  <c:v>Q4
26/7</c:v>
                </c:pt>
              </c:strCache>
            </c:strRef>
          </c:cat>
          <c:val>
            <c:numRef>
              <c:f>P.8!$AA$42:$AH$42</c:f>
              <c:numCache>
                <c:formatCode>0.0</c:formatCode>
                <c:ptCount val="8"/>
                <c:pt idx="0">
                  <c:v>57.7</c:v>
                </c:pt>
                <c:pt idx="1">
                  <c:v>45.4</c:v>
                </c:pt>
                <c:pt idx="2">
                  <c:v>44.7</c:v>
                </c:pt>
                <c:pt idx="3">
                  <c:v>27</c:v>
                </c:pt>
                <c:pt idx="4">
                  <c:v>53.2</c:v>
                </c:pt>
                <c:pt idx="5">
                  <c:v>35.5</c:v>
                </c:pt>
                <c:pt idx="6">
                  <c:v>51.2</c:v>
                </c:pt>
                <c:pt idx="7">
                  <c:v>28.4</c:v>
                </c:pt>
              </c:numCache>
            </c:numRef>
          </c:val>
          <c:smooth val="0"/>
          <c:extLst>
            <c:ext xmlns:c16="http://schemas.microsoft.com/office/drawing/2014/chart" uri="{C3380CC4-5D6E-409C-BE32-E72D297353CC}">
              <c16:uniqueId val="{00000004-9502-4C8A-ADAB-86EAEA4FCF19}"/>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当期純利益　</a:t>
            </a:r>
            <a:br>
              <a:rPr lang="en-US" altLang="ja-JP" sz="1100"/>
            </a:br>
            <a:r>
              <a:rPr lang="en-US" sz="1100"/>
              <a:t>Yearly Net Income</a:t>
            </a:r>
          </a:p>
        </c:rich>
      </c:tx>
      <c:layout>
        <c:manualLayout>
          <c:xMode val="edge"/>
          <c:yMode val="edge"/>
          <c:x val="0.25793952497741063"/>
          <c:y val="3.2407333975339417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Net income</c:v>
          </c:tx>
          <c:spPr>
            <a:solidFill>
              <a:schemeClr val="accent4"/>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P.8!$AA$62:$AE$62</c:f>
              <c:strCache>
                <c:ptCount val="5"/>
                <c:pt idx="0">
                  <c:v>FYE22/7</c:v>
                </c:pt>
                <c:pt idx="1">
                  <c:v>FYE23/7</c:v>
                </c:pt>
                <c:pt idx="2">
                  <c:v>FYE24/7</c:v>
                </c:pt>
                <c:pt idx="3">
                  <c:v>FYE25/7</c:v>
                </c:pt>
                <c:pt idx="4">
                  <c:v>FYE26/7</c:v>
                </c:pt>
              </c:strCache>
            </c:strRef>
          </c:cat>
          <c:val>
            <c:numRef>
              <c:f>P.8!$AA$63:$AE$63</c:f>
              <c:numCache>
                <c:formatCode>#,##0</c:formatCode>
                <c:ptCount val="5"/>
                <c:pt idx="0">
                  <c:v>26</c:v>
                </c:pt>
                <c:pt idx="1">
                  <c:v>657</c:v>
                </c:pt>
                <c:pt idx="2">
                  <c:v>972</c:v>
                </c:pt>
                <c:pt idx="3">
                  <c:v>1870</c:v>
                </c:pt>
                <c:pt idx="4">
                  <c:v>2037</c:v>
                </c:pt>
              </c:numCache>
            </c:numRef>
          </c:val>
          <c:extLst>
            <c:ext xmlns:c16="http://schemas.microsoft.com/office/drawing/2014/chart" uri="{C3380CC4-5D6E-409C-BE32-E72D297353CC}">
              <c16:uniqueId val="{00000000-881E-4080-9564-7F5909769192}"/>
            </c:ext>
          </c:extLst>
        </c:ser>
        <c:dLbls>
          <c:dLblPos val="outEnd"/>
          <c:showLegendKey val="0"/>
          <c:showVal val="1"/>
          <c:showCatName val="0"/>
          <c:showSerName val="0"/>
          <c:showPercent val="0"/>
          <c:showBubbleSize val="0"/>
        </c:dLbls>
        <c:gapWidth val="35"/>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四半期経常利益　</a:t>
            </a:r>
            <a:br>
              <a:rPr lang="en-US" altLang="ja-JP" sz="1100"/>
            </a:br>
            <a:r>
              <a:rPr lang="en-US" sz="1100"/>
              <a:t>Quarterly Ordinary Profit</a:t>
            </a:r>
          </a:p>
        </c:rich>
      </c:tx>
      <c:layout>
        <c:manualLayout>
          <c:xMode val="edge"/>
          <c:yMode val="edge"/>
          <c:x val="0.28548434352682661"/>
          <c:y val="3.2407414384206759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Ordinary profit</c:v>
          </c:tx>
          <c:spPr>
            <a:solidFill>
              <a:schemeClr val="accent3"/>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P.8!$AA$50:$AF$50</c:f>
              <c:strCache>
                <c:ptCount val="6"/>
                <c:pt idx="0">
                  <c:v>Q3
25/7</c:v>
                </c:pt>
                <c:pt idx="1">
                  <c:v>Q4
25/7</c:v>
                </c:pt>
                <c:pt idx="2">
                  <c:v>Q1
26/7</c:v>
                </c:pt>
                <c:pt idx="3">
                  <c:v>Q2
26/7</c:v>
                </c:pt>
                <c:pt idx="4">
                  <c:v>Q3
26/7</c:v>
                </c:pt>
                <c:pt idx="5">
                  <c:v>Q4
26/7</c:v>
                </c:pt>
              </c:strCache>
            </c:strRef>
          </c:cat>
          <c:val>
            <c:numRef>
              <c:f>P.8!$AA$51:$AF$51</c:f>
              <c:numCache>
                <c:formatCode>#,##0</c:formatCode>
                <c:ptCount val="6"/>
                <c:pt idx="0">
                  <c:v>613</c:v>
                </c:pt>
                <c:pt idx="1">
                  <c:v>340</c:v>
                </c:pt>
                <c:pt idx="2">
                  <c:v>1066</c:v>
                </c:pt>
                <c:pt idx="3">
                  <c:v>585</c:v>
                </c:pt>
                <c:pt idx="4">
                  <c:v>899</c:v>
                </c:pt>
                <c:pt idx="5">
                  <c:v>358</c:v>
                </c:pt>
              </c:numCache>
            </c:numRef>
          </c:val>
          <c:extLst xmlns:c15="http://schemas.microsoft.com/office/drawing/2012/chart">
            <c:ext xmlns:c16="http://schemas.microsoft.com/office/drawing/2014/chart" uri="{C3380CC4-5D6E-409C-BE32-E72D297353CC}">
              <c16:uniqueId val="{00000000-C1BC-41E2-AEF7-7CCF3063132B}"/>
            </c:ext>
          </c:extLst>
        </c:ser>
        <c:dLbls>
          <c:dLblPos val="outEnd"/>
          <c:showLegendKey val="0"/>
          <c:showVal val="1"/>
          <c:showCatName val="0"/>
          <c:showSerName val="0"/>
          <c:showPercent val="0"/>
          <c:showBubbleSize val="0"/>
        </c:dLbls>
        <c:gapWidth val="70"/>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年間経常利益　</a:t>
            </a:r>
            <a:br>
              <a:rPr lang="en-US" altLang="ja-JP" sz="1100"/>
            </a:br>
            <a:r>
              <a:rPr lang="en-US" sz="1100"/>
              <a:t>Yearly Ordinary Profit</a:t>
            </a:r>
          </a:p>
        </c:rich>
      </c:tx>
      <c:layout>
        <c:manualLayout>
          <c:xMode val="edge"/>
          <c:yMode val="edge"/>
          <c:x val="0.19571608822730829"/>
          <c:y val="3.7203497044883779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Ordinary profit</c:v>
          </c:tx>
          <c:spPr>
            <a:solidFill>
              <a:schemeClr val="accent3"/>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P.8!$AA$46:$AE$46</c:f>
              <c:strCache>
                <c:ptCount val="5"/>
                <c:pt idx="0">
                  <c:v>FYE22/7</c:v>
                </c:pt>
                <c:pt idx="1">
                  <c:v>FYE23/7</c:v>
                </c:pt>
                <c:pt idx="2">
                  <c:v>FYE24/7</c:v>
                </c:pt>
                <c:pt idx="3">
                  <c:v>FYE25/7</c:v>
                </c:pt>
                <c:pt idx="4">
                  <c:v>FYE26/7</c:v>
                </c:pt>
              </c:strCache>
            </c:strRef>
          </c:cat>
          <c:val>
            <c:numRef>
              <c:f>P.8!$AA$47:$AE$47</c:f>
              <c:numCache>
                <c:formatCode>#,##0</c:formatCode>
                <c:ptCount val="5"/>
                <c:pt idx="0">
                  <c:v>36</c:v>
                </c:pt>
                <c:pt idx="1">
                  <c:v>443</c:v>
                </c:pt>
                <c:pt idx="2">
                  <c:v>1253</c:v>
                </c:pt>
                <c:pt idx="3">
                  <c:v>2614</c:v>
                </c:pt>
                <c:pt idx="4">
                  <c:v>2909</c:v>
                </c:pt>
              </c:numCache>
            </c:numRef>
          </c:val>
          <c:extLst>
            <c:ext xmlns:c16="http://schemas.microsoft.com/office/drawing/2014/chart" uri="{C3380CC4-5D6E-409C-BE32-E72D297353CC}">
              <c16:uniqueId val="{00000000-5217-4EA8-BF9E-CC6D5DF6ED11}"/>
            </c:ext>
          </c:extLst>
        </c:ser>
        <c:dLbls>
          <c:dLblPos val="outEnd"/>
          <c:showLegendKey val="0"/>
          <c:showVal val="1"/>
          <c:showCatName val="0"/>
          <c:showSerName val="0"/>
          <c:showPercent val="0"/>
          <c:showBubbleSize val="0"/>
        </c:dLbls>
        <c:gapWidth val="35"/>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四半期純利益　</a:t>
            </a:r>
            <a:br>
              <a:rPr lang="en-US" altLang="ja-JP" sz="1100"/>
            </a:br>
            <a:r>
              <a:rPr lang="en-US" sz="1100"/>
              <a:t>Quarterly Net Income</a:t>
            </a:r>
          </a:p>
        </c:rich>
      </c:tx>
      <c:layout>
        <c:manualLayout>
          <c:xMode val="edge"/>
          <c:yMode val="edge"/>
          <c:x val="0.29065230218315735"/>
          <c:y val="3.7192103379422067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tx>
            <c:v>Net income</c:v>
          </c:tx>
          <c:spPr>
            <a:solidFill>
              <a:schemeClr val="accent4"/>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P.8!$AA$66:$AF$66</c:f>
              <c:strCache>
                <c:ptCount val="6"/>
                <c:pt idx="0">
                  <c:v>Q3
25/7</c:v>
                </c:pt>
                <c:pt idx="1">
                  <c:v>Q4
25/7</c:v>
                </c:pt>
                <c:pt idx="2">
                  <c:v>Q1
26/7</c:v>
                </c:pt>
                <c:pt idx="3">
                  <c:v>Q2
26/7</c:v>
                </c:pt>
                <c:pt idx="4">
                  <c:v>Q3
26/7</c:v>
                </c:pt>
                <c:pt idx="5">
                  <c:v>Q4
26/7</c:v>
                </c:pt>
              </c:strCache>
            </c:strRef>
          </c:cat>
          <c:val>
            <c:numRef>
              <c:f>P.8!$AA$67:$AF$67</c:f>
              <c:numCache>
                <c:formatCode>#,##0</c:formatCode>
                <c:ptCount val="6"/>
                <c:pt idx="0">
                  <c:v>402</c:v>
                </c:pt>
                <c:pt idx="1">
                  <c:v>282</c:v>
                </c:pt>
                <c:pt idx="2">
                  <c:v>791</c:v>
                </c:pt>
                <c:pt idx="3">
                  <c:v>424</c:v>
                </c:pt>
                <c:pt idx="4">
                  <c:v>655</c:v>
                </c:pt>
                <c:pt idx="5">
                  <c:v>165</c:v>
                </c:pt>
              </c:numCache>
            </c:numRef>
          </c:val>
          <c:extLst xmlns:c15="http://schemas.microsoft.com/office/drawing/2012/chart">
            <c:ext xmlns:c16="http://schemas.microsoft.com/office/drawing/2014/chart" uri="{C3380CC4-5D6E-409C-BE32-E72D297353CC}">
              <c16:uniqueId val="{00000006-F406-40B4-AEA3-0AF012A1AD08}"/>
            </c:ext>
          </c:extLst>
        </c:ser>
        <c:dLbls>
          <c:dLblPos val="outEnd"/>
          <c:showLegendKey val="0"/>
          <c:showVal val="1"/>
          <c:showCatName val="0"/>
          <c:showSerName val="0"/>
          <c:showPercent val="0"/>
          <c:showBubbleSize val="0"/>
        </c:dLbls>
        <c:gapWidth val="70"/>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a:t>
            </a:r>
            <a:r>
              <a:rPr lang="ja-JP" altLang="en-US" sz="1100"/>
              <a:t>売上総利益</a:t>
            </a:r>
            <a:br>
              <a:rPr lang="en-US" altLang="ja-JP" sz="1100"/>
            </a:br>
            <a:r>
              <a:rPr lang="en-US" sz="1100"/>
              <a:t>Yearly Gross Profit</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spPr>
            <a:solidFill>
              <a:schemeClr val="accent6">
                <a:lumMod val="75000"/>
              </a:schemeClr>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P.8!$AA$12:$AE$12</c15:sqref>
                  </c15:fullRef>
                </c:ext>
              </c:extLst>
              <c:f>P.8!$AB$12:$AE$12</c:f>
              <c:strCache>
                <c:ptCount val="4"/>
                <c:pt idx="0">
                  <c:v>FYE23/7</c:v>
                </c:pt>
                <c:pt idx="1">
                  <c:v>FYE24/7</c:v>
                </c:pt>
                <c:pt idx="2">
                  <c:v>FYE25/7</c:v>
                </c:pt>
                <c:pt idx="3">
                  <c:v>FYE26/7</c:v>
                </c:pt>
              </c:strCache>
            </c:strRef>
          </c:cat>
          <c:val>
            <c:numRef>
              <c:extLst>
                <c:ext xmlns:c15="http://schemas.microsoft.com/office/drawing/2012/chart" uri="{02D57815-91ED-43cb-92C2-25804820EDAC}">
                  <c15:fullRef>
                    <c15:sqref>P.8!$AA$13:$AE$13</c15:sqref>
                  </c15:fullRef>
                </c:ext>
              </c:extLst>
              <c:f>P.8!$AB$13:$AE$13</c:f>
              <c:numCache>
                <c:formatCode>#,##0</c:formatCode>
                <c:ptCount val="4"/>
                <c:pt idx="0">
                  <c:v>1287</c:v>
                </c:pt>
                <c:pt idx="1">
                  <c:v>2706</c:v>
                </c:pt>
                <c:pt idx="2">
                  <c:v>4580</c:v>
                </c:pt>
                <c:pt idx="3">
                  <c:v>5793</c:v>
                </c:pt>
              </c:numCache>
            </c:numRef>
          </c:val>
          <c:extLst>
            <c:ext xmlns:c16="http://schemas.microsoft.com/office/drawing/2014/chart" uri="{C3380CC4-5D6E-409C-BE32-E72D297353CC}">
              <c16:uniqueId val="{00000000-49D2-4A1F-8D02-DD35822BD4C8}"/>
            </c:ext>
          </c:extLst>
        </c:ser>
        <c:dLbls>
          <c:dLblPos val="outEnd"/>
          <c:showLegendKey val="0"/>
          <c:showVal val="1"/>
          <c:showCatName val="0"/>
          <c:showSerName val="0"/>
          <c:showPercent val="0"/>
          <c:showBubbleSize val="0"/>
        </c:dLbls>
        <c:gapWidth val="35"/>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a:t>
            </a:r>
            <a:r>
              <a:rPr lang="ja-JP" altLang="en-US" sz="1100"/>
              <a:t>売上総</a:t>
            </a:r>
            <a:r>
              <a:rPr lang="ja-JP" sz="1100"/>
              <a:t>利益　</a:t>
            </a:r>
            <a:br>
              <a:rPr lang="en-US" altLang="ja-JP" sz="1100"/>
            </a:br>
            <a:r>
              <a:rPr lang="en-US" sz="1100"/>
              <a:t>Quarterly </a:t>
            </a:r>
            <a:r>
              <a:rPr lang="en-US" altLang="ja-JP" sz="1100"/>
              <a:t>GROSS</a:t>
            </a:r>
            <a:r>
              <a:rPr lang="en-US" sz="1100"/>
              <a:t> Profit</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barChart>
        <c:barDir val="col"/>
        <c:grouping val="clustered"/>
        <c:varyColors val="0"/>
        <c:ser>
          <c:idx val="0"/>
          <c:order val="0"/>
          <c:spPr>
            <a:solidFill>
              <a:schemeClr val="accent6">
                <a:lumMod val="75000"/>
              </a:schemeClr>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P.8!$AA$16:$AF$16</c:f>
              <c:strCache>
                <c:ptCount val="6"/>
                <c:pt idx="0">
                  <c:v>Q3
25/7</c:v>
                </c:pt>
                <c:pt idx="1">
                  <c:v>Q4
25/7</c:v>
                </c:pt>
                <c:pt idx="2">
                  <c:v>Q1
26/7</c:v>
                </c:pt>
                <c:pt idx="3">
                  <c:v>Q2
26/7</c:v>
                </c:pt>
                <c:pt idx="4">
                  <c:v>Q3
26/7</c:v>
                </c:pt>
                <c:pt idx="5">
                  <c:v>Q4
26/7</c:v>
                </c:pt>
              </c:strCache>
            </c:strRef>
          </c:cat>
          <c:val>
            <c:numRef>
              <c:f>P.8!$AA$17:$AF$17</c:f>
              <c:numCache>
                <c:formatCode>#,##0</c:formatCode>
                <c:ptCount val="6"/>
                <c:pt idx="0">
                  <c:v>1131</c:v>
                </c:pt>
                <c:pt idx="1">
                  <c:v>989</c:v>
                </c:pt>
                <c:pt idx="2">
                  <c:v>1641</c:v>
                </c:pt>
                <c:pt idx="3">
                  <c:v>993</c:v>
                </c:pt>
                <c:pt idx="4">
                  <c:v>1479</c:v>
                </c:pt>
                <c:pt idx="5">
                  <c:v>1678</c:v>
                </c:pt>
              </c:numCache>
            </c:numRef>
          </c:val>
          <c:extLst xmlns:c15="http://schemas.microsoft.com/office/drawing/2012/chart">
            <c:ext xmlns:c16="http://schemas.microsoft.com/office/drawing/2014/chart" uri="{C3380CC4-5D6E-409C-BE32-E72D297353CC}">
              <c16:uniqueId val="{00000000-95F2-49DA-8269-2A0264CBB4CC}"/>
            </c:ext>
          </c:extLst>
        </c:ser>
        <c:dLbls>
          <c:dLblPos val="outEnd"/>
          <c:showLegendKey val="0"/>
          <c:showVal val="1"/>
          <c:showCatName val="0"/>
          <c:showSerName val="0"/>
          <c:showPercent val="0"/>
          <c:showBubbleSize val="0"/>
        </c:dLbls>
        <c:gapWidth val="70"/>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a:t>
            </a:r>
            <a:r>
              <a:rPr lang="ja-JP" altLang="en-US" sz="1100"/>
              <a:t>粗利</a:t>
            </a:r>
            <a:r>
              <a:rPr lang="ja-JP" sz="1100"/>
              <a:t>率　</a:t>
            </a:r>
            <a:br>
              <a:rPr lang="en-US" altLang="ja-JP" sz="1100"/>
            </a:br>
            <a:r>
              <a:rPr lang="en-US" sz="1100"/>
              <a:t>Yearly GRoss margin</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lineChart>
        <c:grouping val="standard"/>
        <c:varyColors val="0"/>
        <c:ser>
          <c:idx val="0"/>
          <c:order val="0"/>
          <c:spPr>
            <a:ln w="22225" cap="rnd">
              <a:solidFill>
                <a:schemeClr val="accent6">
                  <a:lumMod val="75000"/>
                </a:schemeClr>
              </a:solidFill>
              <a:round/>
            </a:ln>
            <a:effectLst/>
          </c:spPr>
          <c:marker>
            <c:symbol val="diamond"/>
            <c:size val="6"/>
            <c:spPr>
              <a:solidFill>
                <a:schemeClr val="accent6">
                  <a:lumMod val="75000"/>
                </a:schemeClr>
              </a:solidFill>
              <a:ln w="9525">
                <a:solidFill>
                  <a:schemeClr val="accent6">
                    <a:lumMod val="75000"/>
                  </a:schemeClr>
                </a:solidFill>
                <a:round/>
              </a:ln>
              <a:effectLst/>
            </c:spPr>
          </c:marker>
          <c:dLbls>
            <c:dLbl>
              <c:idx val="0"/>
              <c:layout>
                <c:manualLayout>
                  <c:x val="-7.9599670164432729E-2"/>
                  <c:y val="5.91966173361522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F0C-4716-B8C2-1079AAEA40B3}"/>
                </c:ext>
              </c:extLst>
            </c:dLbl>
            <c:dLbl>
              <c:idx val="1"/>
              <c:layout>
                <c:manualLayout>
                  <c:x val="-6.7279341622338354E-2"/>
                  <c:y val="-3.80549682875264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F0C-4716-B8C2-1079AAEA40B3}"/>
                </c:ext>
              </c:extLst>
            </c:dLbl>
            <c:dLbl>
              <c:idx val="2"/>
              <c:layout>
                <c:manualLayout>
                  <c:x val="-7.9599670164432729E-2"/>
                  <c:y val="5.49682875264270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0C-4716-B8C2-1079AAEA40B3}"/>
                </c:ext>
              </c:extLst>
            </c:dLbl>
            <c:dLbl>
              <c:idx val="3"/>
              <c:layout>
                <c:manualLayout>
                  <c:x val="-7.169692930662909E-2"/>
                  <c:y val="-3.62923621247447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C8-4E7A-8220-AB651191A6C6}"/>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extLst>
                <c:ext xmlns:c15="http://schemas.microsoft.com/office/drawing/2012/chart" uri="{02D57815-91ED-43cb-92C2-25804820EDAC}">
                  <c15:fullRef>
                    <c15:sqref>P.8!$AA$20:$AE$20</c15:sqref>
                  </c15:fullRef>
                </c:ext>
              </c:extLst>
              <c:f>P.8!$AB$20:$AE$20</c:f>
              <c:strCache>
                <c:ptCount val="4"/>
                <c:pt idx="0">
                  <c:v>FYE23/7</c:v>
                </c:pt>
                <c:pt idx="1">
                  <c:v>FYE24/7</c:v>
                </c:pt>
                <c:pt idx="2">
                  <c:v>FYE25/7</c:v>
                </c:pt>
                <c:pt idx="3">
                  <c:v>FYE26/7</c:v>
                </c:pt>
              </c:strCache>
            </c:strRef>
          </c:cat>
          <c:val>
            <c:numRef>
              <c:extLst>
                <c:ext xmlns:c15="http://schemas.microsoft.com/office/drawing/2012/chart" uri="{02D57815-91ED-43cb-92C2-25804820EDAC}">
                  <c15:fullRef>
                    <c15:sqref>P.8!$AA$21:$AE$21</c15:sqref>
                  </c15:fullRef>
                </c:ext>
              </c:extLst>
              <c:f>P.8!$AB$21:$AE$21</c:f>
              <c:numCache>
                <c:formatCode>0.0</c:formatCode>
                <c:ptCount val="4"/>
                <c:pt idx="0">
                  <c:v>76.099999999999994</c:v>
                </c:pt>
                <c:pt idx="1">
                  <c:v>77</c:v>
                </c:pt>
                <c:pt idx="2">
                  <c:v>74.400000000000006</c:v>
                </c:pt>
                <c:pt idx="3">
                  <c:v>81.400000000000006</c:v>
                </c:pt>
              </c:numCache>
            </c:numRef>
          </c:val>
          <c:smooth val="0"/>
          <c:extLst>
            <c:ext xmlns:c16="http://schemas.microsoft.com/office/drawing/2014/chart" uri="{C3380CC4-5D6E-409C-BE32-E72D297353CC}">
              <c16:uniqueId val="{00000004-6F0C-4716-B8C2-1079AAEA40B3}"/>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a:t>
            </a:r>
            <a:r>
              <a:rPr lang="ja-JP" altLang="en-US" sz="1100"/>
              <a:t>粗利</a:t>
            </a:r>
            <a:r>
              <a:rPr lang="ja-JP" sz="1100"/>
              <a:t>率　</a:t>
            </a:r>
            <a:br>
              <a:rPr lang="en-US" altLang="ja-JP" sz="1100"/>
            </a:br>
            <a:r>
              <a:rPr lang="en-US" sz="1100"/>
              <a:t>Quarterly </a:t>
            </a:r>
            <a:r>
              <a:rPr lang="en-US" altLang="ja-JP" sz="1100"/>
              <a:t>GROSS</a:t>
            </a:r>
            <a:r>
              <a:rPr lang="ja-JP" altLang="en-US" sz="1100" baseline="0"/>
              <a:t> </a:t>
            </a:r>
            <a:r>
              <a:rPr lang="en-US" altLang="ja-JP" sz="1100"/>
              <a:t>MARGIN</a:t>
            </a:r>
            <a:endParaRPr lang="en-US" sz="1100"/>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manualLayout>
          <c:layoutTarget val="inner"/>
          <c:xMode val="edge"/>
          <c:yMode val="edge"/>
          <c:x val="7.7000345886996682E-2"/>
          <c:y val="0.18888888888888888"/>
          <c:w val="0.89199190217501878"/>
          <c:h val="0.64036443286315825"/>
        </c:manualLayout>
      </c:layout>
      <c:lineChart>
        <c:grouping val="standard"/>
        <c:varyColors val="0"/>
        <c:ser>
          <c:idx val="0"/>
          <c:order val="0"/>
          <c:spPr>
            <a:ln w="22225" cap="rnd">
              <a:solidFill>
                <a:schemeClr val="accent6">
                  <a:lumMod val="75000"/>
                </a:schemeClr>
              </a:solidFill>
              <a:round/>
            </a:ln>
            <a:effectLst/>
          </c:spPr>
          <c:marker>
            <c:symbol val="diamond"/>
            <c:size val="6"/>
            <c:spPr>
              <a:solidFill>
                <a:schemeClr val="accent6">
                  <a:lumMod val="75000"/>
                </a:schemeClr>
              </a:solidFill>
              <a:ln w="9525">
                <a:solidFill>
                  <a:schemeClr val="accent6">
                    <a:lumMod val="75000"/>
                  </a:schemeClr>
                </a:solidFill>
                <a:round/>
              </a:ln>
              <a:effectLst/>
            </c:spPr>
          </c:marker>
          <c:dLbls>
            <c:dLbl>
              <c:idx val="0"/>
              <c:layout>
                <c:manualLayout>
                  <c:x val="-5.266800952206558E-2"/>
                  <c:y val="-4.651162790697674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E51-4BD9-AE5A-ED872ADE00FA}"/>
                </c:ext>
              </c:extLst>
            </c:dLbl>
            <c:dLbl>
              <c:idx val="1"/>
              <c:layout>
                <c:manualLayout>
                  <c:x val="-4.7500050865734854E-2"/>
                  <c:y val="3.805496828752642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51-4BD9-AE5A-ED872ADE00FA}"/>
                </c:ext>
              </c:extLst>
            </c:dLbl>
            <c:dLbl>
              <c:idx val="2"/>
              <c:layout>
                <c:manualLayout>
                  <c:x val="-4.4916071537569477E-2"/>
                  <c:y val="-3.3826638477801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51-4BD9-AE5A-ED872ADE00FA}"/>
                </c:ext>
              </c:extLst>
            </c:dLbl>
            <c:dLbl>
              <c:idx val="3"/>
              <c:layout>
                <c:manualLayout>
                  <c:x val="-4.7500050865734805E-2"/>
                  <c:y val="3.3826638477801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E51-4BD9-AE5A-ED872ADE00FA}"/>
                </c:ext>
              </c:extLst>
            </c:dLbl>
            <c:dLbl>
              <c:idx val="4"/>
              <c:layout>
                <c:manualLayout>
                  <c:x val="-4.4916071537569525E-2"/>
                  <c:y val="-3.3826638477801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E51-4BD9-AE5A-ED872ADE00FA}"/>
                </c:ext>
              </c:extLst>
            </c:dLbl>
            <c:dLbl>
              <c:idx val="5"/>
              <c:layout>
                <c:manualLayout>
                  <c:x val="-4.7719262959388199E-2"/>
                  <c:y val="-3.22598774442175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315-4D50-9F1C-9A0D7CDCA24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P.8!$AA$24:$AF$24</c:f>
              <c:strCache>
                <c:ptCount val="6"/>
                <c:pt idx="0">
                  <c:v>Q3
25/7</c:v>
                </c:pt>
                <c:pt idx="1">
                  <c:v>Q4
25/7</c:v>
                </c:pt>
                <c:pt idx="2">
                  <c:v>Q1
26/7</c:v>
                </c:pt>
                <c:pt idx="3">
                  <c:v>Q2
26/7</c:v>
                </c:pt>
                <c:pt idx="4">
                  <c:v>Q3
26/7</c:v>
                </c:pt>
                <c:pt idx="5">
                  <c:v>Q4
26/7</c:v>
                </c:pt>
              </c:strCache>
            </c:strRef>
          </c:cat>
          <c:val>
            <c:numRef>
              <c:f>P.8!$AA$25:$AF$25</c:f>
              <c:numCache>
                <c:formatCode>0.0</c:formatCode>
                <c:ptCount val="6"/>
                <c:pt idx="0">
                  <c:v>76.3</c:v>
                </c:pt>
                <c:pt idx="1">
                  <c:v>72.599999999999994</c:v>
                </c:pt>
                <c:pt idx="2">
                  <c:v>81.8</c:v>
                </c:pt>
                <c:pt idx="3">
                  <c:v>75.099999999999994</c:v>
                </c:pt>
                <c:pt idx="4">
                  <c:v>83.2</c:v>
                </c:pt>
                <c:pt idx="5">
                  <c:v>83.7</c:v>
                </c:pt>
              </c:numCache>
            </c:numRef>
          </c:val>
          <c:smooth val="0"/>
          <c:extLst>
            <c:ext xmlns:c16="http://schemas.microsoft.com/office/drawing/2014/chart" uri="{C3380CC4-5D6E-409C-BE32-E72D297353CC}">
              <c16:uniqueId val="{00000007-BE51-4BD9-AE5A-ED872ADE00FA}"/>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a:t>
            </a:r>
            <a:r>
              <a:rPr lang="ja-JP" altLang="en-US" sz="1100"/>
              <a:t>経常</a:t>
            </a:r>
            <a:r>
              <a:rPr lang="ja-JP" sz="1100"/>
              <a:t>利益率　</a:t>
            </a:r>
            <a:br>
              <a:rPr lang="en-US" altLang="ja-JP" sz="1100"/>
            </a:br>
            <a:r>
              <a:rPr lang="en-US" sz="1050"/>
              <a:t>Yearly </a:t>
            </a:r>
            <a:r>
              <a:rPr lang="en-US" altLang="ja-JP" sz="1050"/>
              <a:t>Ordinary profit </a:t>
            </a:r>
            <a:r>
              <a:rPr lang="en-US" sz="1050"/>
              <a:t>Margin</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lineChart>
        <c:grouping val="standard"/>
        <c:varyColors val="0"/>
        <c:ser>
          <c:idx val="0"/>
          <c:order val="0"/>
          <c:spPr>
            <a:ln w="22225" cap="rnd">
              <a:solidFill>
                <a:schemeClr val="accent3"/>
              </a:solidFill>
              <a:round/>
            </a:ln>
            <a:effectLst/>
          </c:spPr>
          <c:marker>
            <c:symbol val="diamond"/>
            <c:size val="6"/>
            <c:spPr>
              <a:solidFill>
                <a:schemeClr val="accent3"/>
              </a:solidFill>
              <a:ln w="9525">
                <a:solidFill>
                  <a:schemeClr val="accent3"/>
                </a:solidFill>
                <a:round/>
              </a:ln>
              <a:effectLst/>
            </c:spPr>
          </c:marker>
          <c:dLbls>
            <c:dLbl>
              <c:idx val="0"/>
              <c:layout>
                <c:manualLayout>
                  <c:x val="-0.10371983743967488"/>
                  <c:y val="-2.111613575380795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ABD-4F21-846E-1039B0FA160A}"/>
                </c:ext>
              </c:extLst>
            </c:dLbl>
            <c:dLbl>
              <c:idx val="1"/>
              <c:layout>
                <c:manualLayout>
                  <c:x val="-0.11819756621421837"/>
                  <c:y val="-3.7760824553854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ABD-4F21-846E-1039B0FA160A}"/>
                </c:ext>
              </c:extLst>
            </c:dLbl>
            <c:dLbl>
              <c:idx val="2"/>
              <c:layout>
                <c:manualLayout>
                  <c:x val="-0.11019122609673791"/>
                  <c:y val="-3.78151260504201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ABD-4F21-846E-1039B0FA160A}"/>
                </c:ext>
              </c:extLst>
            </c:dLbl>
            <c:dLbl>
              <c:idx val="3"/>
              <c:layout>
                <c:manualLayout>
                  <c:x val="-0.10211505318419999"/>
                  <c:y val="-3.54794631744142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ABD-4F21-846E-1039B0FA160A}"/>
                </c:ext>
              </c:extLst>
            </c:dLbl>
            <c:dLbl>
              <c:idx val="4"/>
              <c:layout>
                <c:manualLayout>
                  <c:x val="-7.0248181091497996E-2"/>
                  <c:y val="-3.81176357594780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7C5-423A-8B28-6C59D6E6470E}"/>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P.8!$AA$54:$AE$54</c:f>
              <c:strCache>
                <c:ptCount val="5"/>
                <c:pt idx="0">
                  <c:v>FYE22/7</c:v>
                </c:pt>
                <c:pt idx="1">
                  <c:v>FYE23/7</c:v>
                </c:pt>
                <c:pt idx="2">
                  <c:v>FYE24/7</c:v>
                </c:pt>
                <c:pt idx="3">
                  <c:v>FYE25/7</c:v>
                </c:pt>
                <c:pt idx="4">
                  <c:v>FYE26/7</c:v>
                </c:pt>
              </c:strCache>
            </c:strRef>
          </c:cat>
          <c:val>
            <c:numRef>
              <c:f>P.8!$AA$55:$AE$55</c:f>
              <c:numCache>
                <c:formatCode>0.0</c:formatCode>
                <c:ptCount val="5"/>
                <c:pt idx="0">
                  <c:v>2.9752066115702482</c:v>
                </c:pt>
                <c:pt idx="1">
                  <c:v>26.197516262566527</c:v>
                </c:pt>
                <c:pt idx="2">
                  <c:v>35.647226173541966</c:v>
                </c:pt>
                <c:pt idx="3">
                  <c:v>42.483341459450671</c:v>
                </c:pt>
                <c:pt idx="4">
                  <c:v>40.896949247856043</c:v>
                </c:pt>
              </c:numCache>
            </c:numRef>
          </c:val>
          <c:smooth val="0"/>
          <c:extLst>
            <c:ext xmlns:c16="http://schemas.microsoft.com/office/drawing/2014/chart" uri="{C3380CC4-5D6E-409C-BE32-E72D297353CC}">
              <c16:uniqueId val="{00000004-4ABD-4F21-846E-1039B0FA160A}"/>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a:t>
            </a:r>
            <a:r>
              <a:rPr lang="ja-JP" altLang="en-US" sz="1100"/>
              <a:t>経常</a:t>
            </a:r>
            <a:r>
              <a:rPr lang="ja-JP" sz="1100"/>
              <a:t>利益率　</a:t>
            </a:r>
            <a:br>
              <a:rPr lang="en-US" altLang="ja-JP" sz="1100"/>
            </a:br>
            <a:r>
              <a:rPr lang="en-US" sz="1100"/>
              <a:t>Quarterly </a:t>
            </a:r>
            <a:r>
              <a:rPr lang="en-US" altLang="ja-JP" sz="1100" b="1" i="0" u="none" strike="noStrike" kern="1200" cap="all" spc="120" normalizeH="0" baseline="0">
                <a:solidFill>
                  <a:srgbClr val="000000">
                    <a:lumMod val="65000"/>
                    <a:lumOff val="35000"/>
                  </a:srgbClr>
                </a:solidFill>
              </a:rPr>
              <a:t>Ordinary profit Margin</a:t>
            </a:r>
            <a:endParaRPr lang="en-US" sz="1100"/>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manualLayout>
          <c:layoutTarget val="inner"/>
          <c:xMode val="edge"/>
          <c:yMode val="edge"/>
          <c:x val="7.7000345886996682E-2"/>
          <c:y val="0.18888888888888888"/>
          <c:w val="0.89199190217501878"/>
          <c:h val="0.64036443286315825"/>
        </c:manualLayout>
      </c:layout>
      <c:lineChart>
        <c:grouping val="standard"/>
        <c:varyColors val="0"/>
        <c:ser>
          <c:idx val="0"/>
          <c:order val="0"/>
          <c:spPr>
            <a:ln w="22225" cap="rnd">
              <a:solidFill>
                <a:schemeClr val="accent3"/>
              </a:solidFill>
              <a:round/>
            </a:ln>
            <a:effectLst/>
          </c:spPr>
          <c:marker>
            <c:symbol val="diamond"/>
            <c:size val="6"/>
            <c:spPr>
              <a:solidFill>
                <a:schemeClr val="accent3"/>
              </a:solidFill>
              <a:ln w="9525">
                <a:solidFill>
                  <a:schemeClr val="accent3"/>
                </a:solidFill>
                <a:round/>
              </a:ln>
              <a:effectLst/>
            </c:spPr>
          </c:marker>
          <c:dLbls>
            <c:dLbl>
              <c:idx val="0"/>
              <c:layout>
                <c:manualLayout>
                  <c:x val="-5.2824108198218603E-2"/>
                  <c:y val="-3.37857760121121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F6C-4BD3-8D33-116B6B88C3DE}"/>
                </c:ext>
              </c:extLst>
            </c:dLbl>
            <c:dLbl>
              <c:idx val="1"/>
              <c:layout>
                <c:manualLayout>
                  <c:x val="-4.7658388538208432E-2"/>
                  <c:y val="3.3785817206092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6C-4BD3-8D33-116B6B88C3DE}"/>
                </c:ext>
              </c:extLst>
            </c:dLbl>
            <c:dLbl>
              <c:idx val="2"/>
              <c:layout>
                <c:manualLayout>
                  <c:x val="-5.0250981357624548E-2"/>
                  <c:y val="-3.80090443568540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F6C-4BD3-8D33-116B6B88C3DE}"/>
                </c:ext>
              </c:extLst>
            </c:dLbl>
            <c:dLbl>
              <c:idx val="3"/>
              <c:layout>
                <c:manualLayout>
                  <c:x val="-5.0250981357624597E-2"/>
                  <c:y val="4.22322715076156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F6C-4BD3-8D33-116B6B88C3DE}"/>
                </c:ext>
              </c:extLst>
            </c:dLbl>
            <c:dLbl>
              <c:idx val="4"/>
              <c:layout>
                <c:manualLayout>
                  <c:x val="-5.2843558397806016E-2"/>
                  <c:y val="-4.320856577501605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F6C-4BD3-8D33-116B6B88C3DE}"/>
                </c:ext>
              </c:extLst>
            </c:dLbl>
            <c:dLbl>
              <c:idx val="5"/>
              <c:layout>
                <c:manualLayout>
                  <c:x val="-4.2551999181920444E-2"/>
                  <c:y val="4.23529286216422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1E9-42AC-9D13-780BB31D3554}"/>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P.8!$AA$58:$AF$58</c:f>
              <c:strCache>
                <c:ptCount val="6"/>
                <c:pt idx="0">
                  <c:v>Q3
25/7</c:v>
                </c:pt>
                <c:pt idx="1">
                  <c:v>Q4
25/7</c:v>
                </c:pt>
                <c:pt idx="2">
                  <c:v>Q1
26/7</c:v>
                </c:pt>
                <c:pt idx="3">
                  <c:v>Q2
26/7</c:v>
                </c:pt>
                <c:pt idx="4">
                  <c:v>Q3
26/7</c:v>
                </c:pt>
                <c:pt idx="5">
                  <c:v>Q4
26/7</c:v>
                </c:pt>
              </c:strCache>
            </c:strRef>
          </c:cat>
          <c:val>
            <c:numRef>
              <c:f>P.8!$AA$59:$AF$59</c:f>
              <c:numCache>
                <c:formatCode>0.0</c:formatCode>
                <c:ptCount val="6"/>
                <c:pt idx="0">
                  <c:v>41.363022941970307</c:v>
                </c:pt>
                <c:pt idx="1">
                  <c:v>24.963289280469898</c:v>
                </c:pt>
                <c:pt idx="2">
                  <c:v>53.16708229426434</c:v>
                </c:pt>
                <c:pt idx="3">
                  <c:v>44.217687074829932</c:v>
                </c:pt>
                <c:pt idx="4">
                  <c:v>50.562429696287964</c:v>
                </c:pt>
                <c:pt idx="5">
                  <c:v>17.846460618145564</c:v>
                </c:pt>
              </c:numCache>
            </c:numRef>
          </c:val>
          <c:smooth val="0"/>
          <c:extLst>
            <c:ext xmlns:c16="http://schemas.microsoft.com/office/drawing/2014/chart" uri="{C3380CC4-5D6E-409C-BE32-E72D297353CC}">
              <c16:uniqueId val="{00000007-9F6C-4BD3-8D33-116B6B88C3DE}"/>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a:t>
            </a:r>
            <a:r>
              <a:rPr lang="ja-JP" altLang="en-US" sz="1100"/>
              <a:t>純利益</a:t>
            </a:r>
            <a:r>
              <a:rPr lang="ja-JP" sz="1100"/>
              <a:t>率　</a:t>
            </a:r>
            <a:br>
              <a:rPr lang="en-US" altLang="ja-JP" sz="1100"/>
            </a:br>
            <a:r>
              <a:rPr lang="en-US" sz="1050"/>
              <a:t>Yearly </a:t>
            </a:r>
            <a:r>
              <a:rPr lang="en-US" altLang="ja-JP" sz="1050"/>
              <a:t>net profit </a:t>
            </a:r>
            <a:r>
              <a:rPr lang="en-US" sz="1050"/>
              <a:t>Margin</a:t>
            </a:r>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ja-JP" altLang="en-US"/>
        </a:p>
      </c:txPr>
    </c:title>
    <c:autoTitleDeleted val="0"/>
    <c:plotArea>
      <c:layout/>
      <c:lineChart>
        <c:grouping val="standard"/>
        <c:varyColors val="0"/>
        <c:ser>
          <c:idx val="0"/>
          <c:order val="0"/>
          <c:spPr>
            <a:ln w="22225" cap="rnd">
              <a:solidFill>
                <a:schemeClr val="accent4"/>
              </a:solidFill>
              <a:round/>
            </a:ln>
            <a:effectLst/>
          </c:spPr>
          <c:marker>
            <c:symbol val="diamond"/>
            <c:size val="6"/>
            <c:spPr>
              <a:solidFill>
                <a:schemeClr val="accent4"/>
              </a:solidFill>
              <a:ln w="9525">
                <a:solidFill>
                  <a:schemeClr val="accent4"/>
                </a:solidFill>
                <a:round/>
              </a:ln>
              <a:effectLst/>
            </c:spPr>
          </c:marker>
          <c:dLbls>
            <c:dLbl>
              <c:idx val="0"/>
              <c:layout>
                <c:manualLayout>
                  <c:x val="-0.10465276084782973"/>
                  <c:y val="-2.10980347595937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C62-47B7-8EC1-F0233CA5E619}"/>
                </c:ext>
              </c:extLst>
            </c:dLbl>
            <c:dLbl>
              <c:idx val="1"/>
              <c:layout>
                <c:manualLayout>
                  <c:x val="-7.4477953862264204E-2"/>
                  <c:y val="-3.77413737356933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62-47B7-8EC1-F0233CA5E619}"/>
                </c:ext>
              </c:extLst>
            </c:dLbl>
            <c:dLbl>
              <c:idx val="2"/>
              <c:layout>
                <c:manualLayout>
                  <c:x val="-7.4477954387684273E-2"/>
                  <c:y val="4.59203077219418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62-47B7-8EC1-F0233CA5E619}"/>
                </c:ext>
              </c:extLst>
            </c:dLbl>
            <c:dLbl>
              <c:idx val="3"/>
              <c:layout>
                <c:manualLayout>
                  <c:x val="-7.0426390420188653E-2"/>
                  <c:y val="-4.59203077219418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62-47B7-8EC1-F0233CA5E619}"/>
                </c:ext>
              </c:extLst>
            </c:dLbl>
            <c:dLbl>
              <c:idx val="4"/>
              <c:layout>
                <c:manualLayout>
                  <c:x val="-7.5061619474904973E-2"/>
                  <c:y val="-4.23529427458246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554-486E-A52C-CD04D2DB14DC}"/>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P.8!$AA$70:$AE$70</c:f>
              <c:strCache>
                <c:ptCount val="5"/>
                <c:pt idx="0">
                  <c:v>FYE22/7</c:v>
                </c:pt>
                <c:pt idx="1">
                  <c:v>FYE23/7</c:v>
                </c:pt>
                <c:pt idx="2">
                  <c:v>FYE24/7</c:v>
                </c:pt>
                <c:pt idx="3">
                  <c:v>FYE25/7</c:v>
                </c:pt>
                <c:pt idx="4">
                  <c:v>FYE26/7</c:v>
                </c:pt>
              </c:strCache>
            </c:strRef>
          </c:cat>
          <c:val>
            <c:numRef>
              <c:f>P.8!$AA$71:$AE$71</c:f>
              <c:numCache>
                <c:formatCode>0.0</c:formatCode>
                <c:ptCount val="5"/>
                <c:pt idx="0">
                  <c:v>2.2000000000000002</c:v>
                </c:pt>
                <c:pt idx="1">
                  <c:v>38.852749852158489</c:v>
                </c:pt>
                <c:pt idx="2">
                  <c:v>27.652916073968704</c:v>
                </c:pt>
                <c:pt idx="3">
                  <c:v>30.4</c:v>
                </c:pt>
                <c:pt idx="4">
                  <c:v>28.6</c:v>
                </c:pt>
              </c:numCache>
            </c:numRef>
          </c:val>
          <c:smooth val="0"/>
          <c:extLst>
            <c:ext xmlns:c16="http://schemas.microsoft.com/office/drawing/2014/chart" uri="{C3380CC4-5D6E-409C-BE32-E72D297353CC}">
              <c16:uniqueId val="{00000004-AC62-47B7-8EC1-F0233CA5E619}"/>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四半期</a:t>
            </a:r>
            <a:r>
              <a:rPr lang="ja-JP" altLang="en-US" sz="1100"/>
              <a:t>純利益</a:t>
            </a:r>
            <a:r>
              <a:rPr lang="ja-JP" sz="1100"/>
              <a:t>率　</a:t>
            </a:r>
            <a:br>
              <a:rPr lang="en-US" altLang="ja-JP" sz="1100"/>
            </a:br>
            <a:r>
              <a:rPr lang="en-US" sz="1100"/>
              <a:t>Quarterly </a:t>
            </a:r>
            <a:r>
              <a:rPr lang="en-US" altLang="ja-JP" sz="1100" b="1" i="0" u="none" strike="noStrike" kern="1200" cap="all" spc="120" normalizeH="0" baseline="0">
                <a:solidFill>
                  <a:srgbClr val="000000">
                    <a:lumMod val="65000"/>
                    <a:lumOff val="35000"/>
                  </a:srgbClr>
                </a:solidFill>
              </a:rPr>
              <a:t>net profit Margin</a:t>
            </a:r>
            <a:endParaRPr lang="en-US" sz="1100"/>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manualLayout>
          <c:layoutTarget val="inner"/>
          <c:xMode val="edge"/>
          <c:yMode val="edge"/>
          <c:x val="7.7000345886996682E-2"/>
          <c:y val="0.18888888888888888"/>
          <c:w val="0.89199190217501878"/>
          <c:h val="0.64036443286315825"/>
        </c:manualLayout>
      </c:layout>
      <c:lineChart>
        <c:grouping val="standard"/>
        <c:varyColors val="0"/>
        <c:ser>
          <c:idx val="0"/>
          <c:order val="0"/>
          <c:spPr>
            <a:ln w="22225" cap="rnd">
              <a:solidFill>
                <a:schemeClr val="accent4"/>
              </a:solidFill>
              <a:round/>
            </a:ln>
            <a:effectLst/>
          </c:spPr>
          <c:marker>
            <c:symbol val="diamond"/>
            <c:size val="6"/>
            <c:spPr>
              <a:solidFill>
                <a:schemeClr val="accent4"/>
              </a:solidFill>
              <a:ln w="9525">
                <a:solidFill>
                  <a:schemeClr val="accent4"/>
                </a:solidFill>
                <a:round/>
              </a:ln>
              <a:effectLst/>
            </c:spPr>
          </c:marker>
          <c:dLbls>
            <c:dLbl>
              <c:idx val="0"/>
              <c:layout>
                <c:manualLayout>
                  <c:x val="-4.9962197209798886E-2"/>
                  <c:y val="-4.68559867662862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2E-40E1-8D60-668AD0704C11}"/>
                </c:ext>
              </c:extLst>
            </c:dLbl>
            <c:dLbl>
              <c:idx val="1"/>
              <c:layout>
                <c:manualLayout>
                  <c:x val="-4.7384503596085557E-2"/>
                  <c:y val="3.83367164451432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2E-40E1-8D60-668AD0704C11}"/>
                </c:ext>
              </c:extLst>
            </c:dLbl>
            <c:dLbl>
              <c:idx val="2"/>
              <c:layout>
                <c:manualLayout>
                  <c:x val="-4.7384503596085557E-2"/>
                  <c:y val="-4.25963516057147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2E-40E1-8D60-668AD0704C11}"/>
                </c:ext>
              </c:extLst>
            </c:dLbl>
            <c:dLbl>
              <c:idx val="3"/>
              <c:layout>
                <c:manualLayout>
                  <c:x val="-4.7384503596085557E-2"/>
                  <c:y val="3.83367164451432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2E-40E1-8D60-668AD0704C11}"/>
                </c:ext>
              </c:extLst>
            </c:dLbl>
            <c:dLbl>
              <c:idx val="4"/>
              <c:layout>
                <c:manualLayout>
                  <c:x val="-4.9962197209798886E-2"/>
                  <c:y val="-5.11156219268577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2E-40E1-8D60-668AD0704C11}"/>
                </c:ext>
              </c:extLst>
            </c:dLbl>
            <c:dLbl>
              <c:idx val="5"/>
              <c:layout>
                <c:manualLayout>
                  <c:x val="-5.0291431570633212E-2"/>
                  <c:y val="3.3882354196659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AD6-4242-ABA9-8ACD5E14A0B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P.8!$AA$74:$AF$74</c:f>
              <c:strCache>
                <c:ptCount val="6"/>
                <c:pt idx="0">
                  <c:v>Q3
25/7</c:v>
                </c:pt>
                <c:pt idx="1">
                  <c:v>Q4
25/7</c:v>
                </c:pt>
                <c:pt idx="2">
                  <c:v>Q1
26/7</c:v>
                </c:pt>
                <c:pt idx="3">
                  <c:v>Q2
26/7</c:v>
                </c:pt>
                <c:pt idx="4">
                  <c:v>Q3
26/7</c:v>
                </c:pt>
                <c:pt idx="5">
                  <c:v>Q4
26/7</c:v>
                </c:pt>
              </c:strCache>
            </c:strRef>
          </c:cat>
          <c:val>
            <c:numRef>
              <c:f>P.8!$AA$75:$AF$75</c:f>
              <c:numCache>
                <c:formatCode>0.0</c:formatCode>
                <c:ptCount val="6"/>
                <c:pt idx="0">
                  <c:v>27.1</c:v>
                </c:pt>
                <c:pt idx="1">
                  <c:v>20.8</c:v>
                </c:pt>
                <c:pt idx="2">
                  <c:v>39.5</c:v>
                </c:pt>
                <c:pt idx="3">
                  <c:v>32.1</c:v>
                </c:pt>
                <c:pt idx="4">
                  <c:v>36.9</c:v>
                </c:pt>
                <c:pt idx="5">
                  <c:v>8.3000000000000007</c:v>
                </c:pt>
              </c:numCache>
            </c:numRef>
          </c:val>
          <c:smooth val="0"/>
          <c:extLst>
            <c:ext xmlns:c16="http://schemas.microsoft.com/office/drawing/2014/chart" uri="{C3380CC4-5D6E-409C-BE32-E72D297353CC}">
              <c16:uniqueId val="{00000005-0D2E-40E1-8D60-668AD0704C11}"/>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altLang="en-US" sz="1100"/>
              <a:t>自己資本比率</a:t>
            </a:r>
            <a:br>
              <a:rPr lang="en-US" altLang="ja-JP" sz="1100"/>
            </a:br>
            <a:r>
              <a:rPr lang="en-US" altLang="ja-JP" sz="1100"/>
              <a:t>equity ratio</a:t>
            </a:r>
            <a:endParaRPr lang="en-US" sz="1050"/>
          </a:p>
        </c:rich>
      </c:tx>
      <c:layout>
        <c:manualLayout>
          <c:xMode val="edge"/>
          <c:yMode val="edge"/>
          <c:x val="0.29600170793178654"/>
          <c:y val="3.4536381847293629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lineChart>
        <c:grouping val="standard"/>
        <c:varyColors val="0"/>
        <c:ser>
          <c:idx val="0"/>
          <c:order val="0"/>
          <c:spPr>
            <a:ln w="22225" cap="rnd">
              <a:solidFill>
                <a:schemeClr val="accent5"/>
              </a:solidFill>
              <a:round/>
            </a:ln>
            <a:effectLst/>
          </c:spPr>
          <c:marker>
            <c:symbol val="diamond"/>
            <c:size val="6"/>
            <c:spPr>
              <a:solidFill>
                <a:schemeClr val="accent5"/>
              </a:solidFill>
              <a:ln w="9525">
                <a:solidFill>
                  <a:schemeClr val="accent5"/>
                </a:solidFill>
                <a:round/>
              </a:ln>
              <a:effectLst/>
            </c:spPr>
          </c:marker>
          <c:dLbls>
            <c:dLbl>
              <c:idx val="0"/>
              <c:layout>
                <c:manualLayout>
                  <c:x val="-3.3222298991328836E-2"/>
                  <c:y val="-4.57933414326824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BF7-4DD4-8811-64CA6BBB38BC}"/>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P.8!$AA$84:$AE$84</c:f>
              <c:strCache>
                <c:ptCount val="5"/>
                <c:pt idx="0">
                  <c:v>FYE22/7</c:v>
                </c:pt>
                <c:pt idx="1">
                  <c:v>FYE23/7</c:v>
                </c:pt>
                <c:pt idx="2">
                  <c:v>FYE24/7</c:v>
                </c:pt>
                <c:pt idx="3">
                  <c:v>FYE25/7</c:v>
                </c:pt>
                <c:pt idx="4">
                  <c:v>FYE26/7</c:v>
                </c:pt>
              </c:strCache>
            </c:strRef>
          </c:cat>
          <c:val>
            <c:numRef>
              <c:f>P.8!$AA$85:$AE$85</c:f>
              <c:numCache>
                <c:formatCode>0.0</c:formatCode>
                <c:ptCount val="5"/>
                <c:pt idx="0">
                  <c:v>75.400000000000006</c:v>
                </c:pt>
                <c:pt idx="1">
                  <c:v>54.6</c:v>
                </c:pt>
                <c:pt idx="2">
                  <c:v>36.799999999999997</c:v>
                </c:pt>
                <c:pt idx="3">
                  <c:v>46.5</c:v>
                </c:pt>
                <c:pt idx="4">
                  <c:v>34.1</c:v>
                </c:pt>
              </c:numCache>
            </c:numRef>
          </c:val>
          <c:smooth val="0"/>
          <c:extLst>
            <c:ext xmlns:c16="http://schemas.microsoft.com/office/drawing/2014/chart" uri="{C3380CC4-5D6E-409C-BE32-E72D297353CC}">
              <c16:uniqueId val="{00000004-0BF7-4DD4-8811-64CA6BBB38BC}"/>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altLang="en-US" sz="1100"/>
              <a:t>年間リカーリング比率</a:t>
            </a:r>
            <a:br>
              <a:rPr lang="en-US" altLang="ja-JP" sz="1100"/>
            </a:br>
            <a:r>
              <a:rPr lang="en-US" altLang="ja-JP" sz="1000"/>
              <a:t>Yearly REcurring</a:t>
            </a:r>
            <a:r>
              <a:rPr lang="en-US" altLang="ja-JP" sz="1000" baseline="0"/>
              <a:t> revenue</a:t>
            </a:r>
            <a:r>
              <a:rPr lang="en-US" altLang="ja-JP" sz="1000"/>
              <a:t> ratio</a:t>
            </a:r>
            <a:endParaRPr lang="en-US" sz="1000"/>
          </a:p>
        </c:rich>
      </c:tx>
      <c:layout>
        <c:manualLayout>
          <c:xMode val="edge"/>
          <c:yMode val="edge"/>
          <c:x val="0.12513490396347215"/>
          <c:y val="3.453632436786621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lineChart>
        <c:grouping val="standard"/>
        <c:varyColors val="0"/>
        <c:ser>
          <c:idx val="0"/>
          <c:order val="0"/>
          <c:spPr>
            <a:ln w="22225" cap="rnd">
              <a:solidFill>
                <a:srgbClr val="66FFCC"/>
              </a:solidFill>
              <a:round/>
            </a:ln>
            <a:effectLst/>
          </c:spPr>
          <c:marker>
            <c:symbol val="diamond"/>
            <c:size val="6"/>
            <c:spPr>
              <a:solidFill>
                <a:srgbClr val="66FFCC"/>
              </a:solidFill>
              <a:ln w="9525">
                <a:solidFill>
                  <a:srgbClr val="66FFCC"/>
                </a:solidFill>
                <a:round/>
              </a:ln>
              <a:effectLst/>
            </c:spPr>
          </c:marker>
          <c:dLbls>
            <c:dLbl>
              <c:idx val="0"/>
              <c:layout>
                <c:manualLayout>
                  <c:x val="-0.13244864844467366"/>
                  <c:y val="0"/>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B1-4DFF-949C-B4F94CDBBF85}"/>
                </c:ext>
              </c:extLst>
            </c:dLbl>
            <c:dLbl>
              <c:idx val="1"/>
              <c:layout>
                <c:manualLayout>
                  <c:x val="-7.7407202425126734E-2"/>
                  <c:y val="5.16201026489943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B92-4C9D-B14A-1EA3E70AA671}"/>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P.8!$AA$89:$AB$89</c:f>
              <c:strCache>
                <c:ptCount val="2"/>
                <c:pt idx="0">
                  <c:v>FYE25/7</c:v>
                </c:pt>
                <c:pt idx="1">
                  <c:v>FYE26/7</c:v>
                </c:pt>
              </c:strCache>
            </c:strRef>
          </c:cat>
          <c:val>
            <c:numRef>
              <c:f>P.8!$AA$90:$AB$90</c:f>
              <c:numCache>
                <c:formatCode>0.0</c:formatCode>
                <c:ptCount val="2"/>
                <c:pt idx="0">
                  <c:v>77.831951893385337</c:v>
                </c:pt>
                <c:pt idx="1">
                  <c:v>70.321945733164625</c:v>
                </c:pt>
              </c:numCache>
            </c:numRef>
          </c:val>
          <c:smooth val="0"/>
          <c:extLst>
            <c:ext xmlns:c16="http://schemas.microsoft.com/office/drawing/2014/chart" uri="{C3380CC4-5D6E-409C-BE32-E72D297353CC}">
              <c16:uniqueId val="{00000004-F3B1-4DFF-949C-B4F94CDBBF85}"/>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altLang="en-US" sz="1100"/>
              <a:t>四半期リカーリング比率</a:t>
            </a:r>
            <a:br>
              <a:rPr lang="en-US" altLang="ja-JP" sz="1100"/>
            </a:br>
            <a:r>
              <a:rPr lang="en-US" altLang="ja-JP" sz="1100"/>
              <a:t>Quarterly REcurring</a:t>
            </a:r>
            <a:r>
              <a:rPr lang="en-US" altLang="ja-JP" sz="1100" baseline="0"/>
              <a:t> revenue</a:t>
            </a:r>
            <a:r>
              <a:rPr lang="en-US" altLang="ja-JP" sz="1100"/>
              <a:t> ratio</a:t>
            </a:r>
            <a:endParaRPr lang="en-US" sz="1100"/>
          </a:p>
        </c:rich>
      </c:tx>
      <c:layout>
        <c:manualLayout>
          <c:xMode val="edge"/>
          <c:yMode val="edge"/>
          <c:x val="0.21457909272286027"/>
          <c:y val="3.453632436786621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lineChart>
        <c:grouping val="standard"/>
        <c:varyColors val="0"/>
        <c:ser>
          <c:idx val="0"/>
          <c:order val="0"/>
          <c:spPr>
            <a:ln w="22225" cap="rnd">
              <a:solidFill>
                <a:srgbClr val="66FFCC"/>
              </a:solidFill>
              <a:round/>
            </a:ln>
            <a:effectLst/>
          </c:spPr>
          <c:marker>
            <c:symbol val="diamond"/>
            <c:size val="6"/>
            <c:spPr>
              <a:solidFill>
                <a:srgbClr val="66FFCC"/>
              </a:solidFill>
              <a:ln w="9525">
                <a:solidFill>
                  <a:srgbClr val="66FFCC"/>
                </a:solidFill>
                <a:round/>
              </a:ln>
              <a:effectLst/>
            </c:spPr>
          </c:marker>
          <c:dLbls>
            <c:dLbl>
              <c:idx val="0"/>
              <c:layout>
                <c:manualLayout>
                  <c:x val="-5.4428155568959642E-2"/>
                  <c:y val="-3.770004175427057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C3-420A-B54D-2DBF79F3200F}"/>
                </c:ext>
              </c:extLst>
            </c:dLbl>
            <c:dLbl>
              <c:idx val="1"/>
              <c:layout>
                <c:manualLayout>
                  <c:x val="-4.6791874988099523E-2"/>
                  <c:y val="-5.66292024609178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CC3-420A-B54D-2DBF79F3200F}"/>
                </c:ext>
              </c:extLst>
            </c:dLbl>
            <c:dLbl>
              <c:idx val="2"/>
              <c:layout>
                <c:manualLayout>
                  <c:x val="-5.9519149537458821E-2"/>
                  <c:y val="-4.24719018456883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CC3-420A-B54D-2DBF79F3200F}"/>
                </c:ext>
              </c:extLst>
            </c:dLbl>
            <c:dLbl>
              <c:idx val="3"/>
              <c:layout>
                <c:manualLayout>
                  <c:x val="-5.6973694627586918E-2"/>
                  <c:y val="-4.24719018456883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CC3-420A-B54D-2DBF79F3200F}"/>
                </c:ext>
              </c:extLst>
            </c:dLbl>
            <c:dLbl>
              <c:idx val="4"/>
              <c:layout>
                <c:manualLayout>
                  <c:x val="-4.4246381761319994E-2"/>
                  <c:y val="4.691461475265001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CC3-420A-B54D-2DBF79F3200F}"/>
                </c:ext>
              </c:extLst>
            </c:dLbl>
            <c:dLbl>
              <c:idx val="5"/>
              <c:layout>
                <c:manualLayout>
                  <c:x val="-4.6791863356464243E-2"/>
                  <c:y val="-4.70332035064317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CC3-420A-B54D-2DBF79F3200F}"/>
                </c:ext>
              </c:extLst>
            </c:dLbl>
            <c:dLbl>
              <c:idx val="6"/>
              <c:layout>
                <c:manualLayout>
                  <c:x val="-4.6791958753769694E-2"/>
                  <c:y val="4.22876754001664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CC3-420A-B54D-2DBF79F3200F}"/>
                </c:ext>
              </c:extLst>
            </c:dLbl>
            <c:dLbl>
              <c:idx val="7"/>
              <c:layout>
                <c:manualLayout>
                  <c:x val="-4.7096345997502537E-2"/>
                  <c:y val="4.692736604454026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ADC-4243-8142-36940A430716}"/>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P.8!$AA$93:$AH$93</c:f>
              <c:strCache>
                <c:ptCount val="8"/>
                <c:pt idx="0">
                  <c:v>Q1
25/7</c:v>
                </c:pt>
                <c:pt idx="1">
                  <c:v>Q2
25/7</c:v>
                </c:pt>
                <c:pt idx="2">
                  <c:v>Q3
25/7</c:v>
                </c:pt>
                <c:pt idx="3">
                  <c:v>Q4
25/7</c:v>
                </c:pt>
                <c:pt idx="4">
                  <c:v>Q1
26/7</c:v>
                </c:pt>
                <c:pt idx="5">
                  <c:v>Q2
26/7</c:v>
                </c:pt>
                <c:pt idx="6">
                  <c:v>Q3
26/7</c:v>
                </c:pt>
                <c:pt idx="7">
                  <c:v>Q4
26/7</c:v>
                </c:pt>
              </c:strCache>
            </c:strRef>
          </c:cat>
          <c:val>
            <c:numRef>
              <c:f>P.8!$AA$94:$AH$94</c:f>
              <c:numCache>
                <c:formatCode>0.0</c:formatCode>
                <c:ptCount val="8"/>
                <c:pt idx="0">
                  <c:v>72.554831061055125</c:v>
                </c:pt>
                <c:pt idx="1">
                  <c:v>73.950617283950621</c:v>
                </c:pt>
                <c:pt idx="2">
                  <c:v>78.542510121457482</c:v>
                </c:pt>
                <c:pt idx="3">
                  <c:v>88.325991189427313</c:v>
                </c:pt>
                <c:pt idx="4">
                  <c:v>60.947630922693264</c:v>
                </c:pt>
                <c:pt idx="5">
                  <c:v>88.737717309145879</c:v>
                </c:pt>
                <c:pt idx="6">
                  <c:v>65.635545556805397</c:v>
                </c:pt>
                <c:pt idx="7">
                  <c:v>71.485543369890323</c:v>
                </c:pt>
              </c:numCache>
            </c:numRef>
          </c:val>
          <c:smooth val="0"/>
          <c:extLst>
            <c:ext xmlns:c16="http://schemas.microsoft.com/office/drawing/2014/chart" uri="{C3380CC4-5D6E-409C-BE32-E72D297353CC}">
              <c16:uniqueId val="{00000001-6CC3-420A-B54D-2DBF79F3200F}"/>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altLang="en-US" sz="1100"/>
              <a:t>自己資本当期純利益率</a:t>
            </a:r>
            <a:br>
              <a:rPr lang="en-US" altLang="ja-JP" sz="1100"/>
            </a:br>
            <a:r>
              <a:rPr lang="en-US" altLang="ja-JP" sz="1100"/>
              <a:t>return on equity</a:t>
            </a:r>
            <a:endParaRPr lang="en-US" sz="1050"/>
          </a:p>
        </c:rich>
      </c:tx>
      <c:layout>
        <c:manualLayout>
          <c:xMode val="edge"/>
          <c:yMode val="edge"/>
          <c:x val="0.29600170793178654"/>
          <c:y val="3.4536381847293629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lineChart>
        <c:grouping val="standard"/>
        <c:varyColors val="0"/>
        <c:ser>
          <c:idx val="0"/>
          <c:order val="0"/>
          <c:spPr>
            <a:ln w="22225" cap="rnd">
              <a:solidFill>
                <a:srgbClr val="FF66FF"/>
              </a:solidFill>
              <a:round/>
            </a:ln>
            <a:effectLst/>
          </c:spPr>
          <c:marker>
            <c:symbol val="diamond"/>
            <c:size val="6"/>
            <c:spPr>
              <a:solidFill>
                <a:srgbClr val="FF66FF"/>
              </a:solidFill>
              <a:ln w="9525">
                <a:solidFill>
                  <a:srgbClr val="FF66FF"/>
                </a:solidFill>
                <a:round/>
              </a:ln>
              <a:effectLst/>
            </c:spPr>
          </c:marker>
          <c:dLbls>
            <c:dLbl>
              <c:idx val="0"/>
              <c:layout>
                <c:manualLayout>
                  <c:x val="-8.5340421413073811E-2"/>
                  <c:y val="5.61872732139340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55-4B97-A7FC-1B51BE136684}"/>
                </c:ext>
              </c:extLst>
            </c:dLbl>
            <c:dLbl>
              <c:idx val="1"/>
              <c:layout>
                <c:manualLayout>
                  <c:x val="-8.1349291150124362E-2"/>
                  <c:y val="-4.68227276782784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55-4B97-A7FC-1B51BE136684}"/>
                </c:ext>
              </c:extLst>
            </c:dLbl>
            <c:dLbl>
              <c:idx val="2"/>
              <c:layout>
                <c:manualLayout>
                  <c:x val="-7.3367030624225338E-2"/>
                  <c:y val="-5.150500044610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55-4B97-A7FC-1B51BE136684}"/>
                </c:ext>
              </c:extLst>
            </c:dLbl>
            <c:dLbl>
              <c:idx val="3"/>
              <c:layout>
                <c:manualLayout>
                  <c:x val="-5.3411379309478042E-2"/>
                  <c:y val="-5.61872732139341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765-4908-A4EE-72B05174A163}"/>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P.8!$AA$79:$AD$79</c:f>
              <c:strCache>
                <c:ptCount val="4"/>
                <c:pt idx="0">
                  <c:v>FYE23/7</c:v>
                </c:pt>
                <c:pt idx="1">
                  <c:v>FYE24/7</c:v>
                </c:pt>
                <c:pt idx="2">
                  <c:v>FYE25/7</c:v>
                </c:pt>
                <c:pt idx="3">
                  <c:v>FYE26/7</c:v>
                </c:pt>
              </c:strCache>
            </c:strRef>
          </c:cat>
          <c:val>
            <c:numRef>
              <c:f>P.8!$AA$80:$AD$80</c:f>
              <c:numCache>
                <c:formatCode>0.0</c:formatCode>
                <c:ptCount val="4"/>
                <c:pt idx="0">
                  <c:v>20.100000000000001</c:v>
                </c:pt>
                <c:pt idx="1">
                  <c:v>22.9</c:v>
                </c:pt>
                <c:pt idx="2">
                  <c:v>22.6</c:v>
                </c:pt>
                <c:pt idx="3">
                  <c:v>21.7</c:v>
                </c:pt>
              </c:numCache>
            </c:numRef>
          </c:val>
          <c:smooth val="0"/>
          <c:extLst>
            <c:ext xmlns:c16="http://schemas.microsoft.com/office/drawing/2014/chart" uri="{C3380CC4-5D6E-409C-BE32-E72D297353CC}">
              <c16:uniqueId val="{00000004-1955-4B97-A7FC-1B51BE136684}"/>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sz="1100"/>
              <a:t>年間</a:t>
            </a:r>
            <a:r>
              <a:rPr lang="ja-JP" altLang="en-US" sz="1100"/>
              <a:t>取扱電力量</a:t>
            </a:r>
            <a:br>
              <a:rPr lang="en-US" altLang="ja-JP" sz="1100"/>
            </a:br>
            <a:r>
              <a:rPr lang="en-US" sz="1100"/>
              <a:t>Yearly Transaction VOLUME</a:t>
            </a:r>
            <a:r>
              <a:rPr lang="en-US" sz="1100" baseline="0"/>
              <a:t> </a:t>
            </a:r>
            <a:endParaRPr lang="en-US" sz="1100"/>
          </a:p>
        </c:rich>
      </c:tx>
      <c:layout>
        <c:manualLayout>
          <c:xMode val="edge"/>
          <c:yMode val="edge"/>
          <c:x val="0.10748474636900575"/>
          <c:y val="2.4857079945523199E-2"/>
        </c:manualLayout>
      </c:layout>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barChart>
        <c:barDir val="col"/>
        <c:grouping val="clustered"/>
        <c:varyColors val="0"/>
        <c:ser>
          <c:idx val="0"/>
          <c:order val="0"/>
          <c:spPr>
            <a:solidFill>
              <a:srgbClr val="002060"/>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P.8!$AA$98:$AD$98</c:f>
              <c:strCache>
                <c:ptCount val="4"/>
                <c:pt idx="0">
                  <c:v>FYE23/7</c:v>
                </c:pt>
                <c:pt idx="1">
                  <c:v>FYE24/7</c:v>
                </c:pt>
                <c:pt idx="2">
                  <c:v>FYE25/7</c:v>
                </c:pt>
                <c:pt idx="3">
                  <c:v>FYE26/7</c:v>
                </c:pt>
              </c:strCache>
            </c:strRef>
          </c:cat>
          <c:val>
            <c:numRef>
              <c:f>P.8!$AA$99:$AD$99</c:f>
              <c:numCache>
                <c:formatCode>#,##0</c:formatCode>
                <c:ptCount val="4"/>
                <c:pt idx="0">
                  <c:v>534</c:v>
                </c:pt>
                <c:pt idx="1">
                  <c:v>1494</c:v>
                </c:pt>
                <c:pt idx="2">
                  <c:v>2677</c:v>
                </c:pt>
                <c:pt idx="3">
                  <c:v>3152</c:v>
                </c:pt>
              </c:numCache>
            </c:numRef>
          </c:val>
          <c:extLst>
            <c:ext xmlns:c16="http://schemas.microsoft.com/office/drawing/2014/chart" uri="{C3380CC4-5D6E-409C-BE32-E72D297353CC}">
              <c16:uniqueId val="{00000000-D35D-40CE-9667-19DF0B143B0C}"/>
            </c:ext>
          </c:extLst>
        </c:ser>
        <c:dLbls>
          <c:dLblPos val="outEnd"/>
          <c:showLegendKey val="0"/>
          <c:showVal val="1"/>
          <c:showCatName val="0"/>
          <c:showSerName val="0"/>
          <c:showPercent val="0"/>
          <c:showBubbleSize val="0"/>
        </c:dLbls>
        <c:gapWidth val="35"/>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altLang="en-US" sz="1100"/>
              <a:t>四半期取扱電力量</a:t>
            </a:r>
            <a:br>
              <a:rPr lang="en-US" altLang="ja-JP" sz="1100"/>
            </a:br>
            <a:r>
              <a:rPr lang="en-US" sz="1100"/>
              <a:t>Quarterly</a:t>
            </a:r>
            <a:r>
              <a:rPr lang="en-US" sz="1100" baseline="0"/>
              <a:t> transaction volume</a:t>
            </a:r>
            <a:endParaRPr lang="en-US" sz="1100"/>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barChart>
        <c:barDir val="col"/>
        <c:grouping val="clustered"/>
        <c:varyColors val="0"/>
        <c:ser>
          <c:idx val="0"/>
          <c:order val="0"/>
          <c:spPr>
            <a:solidFill>
              <a:srgbClr val="002060"/>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P.8!$AA$102:$AP$102</c:f>
              <c:strCache>
                <c:ptCount val="16"/>
                <c:pt idx="0">
                  <c:v>Q1
23/7</c:v>
                </c:pt>
                <c:pt idx="1">
                  <c:v>Q2
23/7</c:v>
                </c:pt>
                <c:pt idx="2">
                  <c:v>Q3
23/7</c:v>
                </c:pt>
                <c:pt idx="3">
                  <c:v>Q4
23/7</c:v>
                </c:pt>
                <c:pt idx="4">
                  <c:v>Q1
24/7</c:v>
                </c:pt>
                <c:pt idx="5">
                  <c:v>Q2
24/7</c:v>
                </c:pt>
                <c:pt idx="6">
                  <c:v>Q3
24/7</c:v>
                </c:pt>
                <c:pt idx="7">
                  <c:v>Q4
24/7</c:v>
                </c:pt>
                <c:pt idx="8">
                  <c:v>Q1
25/7</c:v>
                </c:pt>
                <c:pt idx="9">
                  <c:v>Q2
25/7</c:v>
                </c:pt>
                <c:pt idx="10">
                  <c:v>Q3
25/7</c:v>
                </c:pt>
                <c:pt idx="11">
                  <c:v>Q4
25/7</c:v>
                </c:pt>
                <c:pt idx="12">
                  <c:v>Q1
26/7</c:v>
                </c:pt>
                <c:pt idx="13">
                  <c:v>Q2
26/7</c:v>
                </c:pt>
                <c:pt idx="14">
                  <c:v>Q3
26/7</c:v>
                </c:pt>
                <c:pt idx="15">
                  <c:v>Q4
26/7</c:v>
                </c:pt>
              </c:strCache>
            </c:strRef>
          </c:cat>
          <c:val>
            <c:numRef>
              <c:f>P.8!$AA$103:$AP$103</c:f>
              <c:numCache>
                <c:formatCode>#,##0</c:formatCode>
                <c:ptCount val="16"/>
                <c:pt idx="0">
                  <c:v>51</c:v>
                </c:pt>
                <c:pt idx="1">
                  <c:v>127</c:v>
                </c:pt>
                <c:pt idx="2">
                  <c:v>153</c:v>
                </c:pt>
                <c:pt idx="3">
                  <c:v>204</c:v>
                </c:pt>
                <c:pt idx="4">
                  <c:v>270</c:v>
                </c:pt>
                <c:pt idx="5">
                  <c:v>318</c:v>
                </c:pt>
                <c:pt idx="6">
                  <c:v>363</c:v>
                </c:pt>
                <c:pt idx="7">
                  <c:v>540</c:v>
                </c:pt>
                <c:pt idx="8">
                  <c:v>640</c:v>
                </c:pt>
                <c:pt idx="9">
                  <c:v>626</c:v>
                </c:pt>
                <c:pt idx="10">
                  <c:v>657</c:v>
                </c:pt>
                <c:pt idx="11">
                  <c:v>752</c:v>
                </c:pt>
                <c:pt idx="12">
                  <c:v>778</c:v>
                </c:pt>
                <c:pt idx="13">
                  <c:v>714</c:v>
                </c:pt>
                <c:pt idx="14">
                  <c:v>741</c:v>
                </c:pt>
                <c:pt idx="15">
                  <c:v>917</c:v>
                </c:pt>
              </c:numCache>
            </c:numRef>
          </c:val>
          <c:extLst xmlns:c15="http://schemas.microsoft.com/office/drawing/2012/chart">
            <c:ext xmlns:c16="http://schemas.microsoft.com/office/drawing/2014/chart" uri="{C3380CC4-5D6E-409C-BE32-E72D297353CC}">
              <c16:uniqueId val="{00000000-176C-48BD-AFA0-4363E5EEAEBC}"/>
            </c:ext>
          </c:extLst>
        </c:ser>
        <c:dLbls>
          <c:dLblPos val="outEnd"/>
          <c:showLegendKey val="0"/>
          <c:showVal val="1"/>
          <c:showCatName val="0"/>
          <c:showSerName val="0"/>
          <c:showPercent val="0"/>
          <c:showBubbleSize val="0"/>
        </c:dLbls>
        <c:gapWidth val="70"/>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ja-JP" altLang="en-US" sz="1100"/>
              <a:t>総契約容量</a:t>
            </a:r>
            <a:br>
              <a:rPr lang="en-US" altLang="ja-JP" sz="1100"/>
            </a:br>
            <a:r>
              <a:rPr lang="en-US" altLang="ja-JP" sz="1100"/>
              <a:t>total</a:t>
            </a:r>
            <a:r>
              <a:rPr lang="en-US" altLang="ja-JP" sz="1100" baseline="0"/>
              <a:t> </a:t>
            </a:r>
            <a:r>
              <a:rPr lang="en-US" sz="1100" baseline="0"/>
              <a:t>contracted capacity</a:t>
            </a:r>
            <a:endParaRPr lang="en-US" sz="1100"/>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barChart>
        <c:barDir val="col"/>
        <c:grouping val="clustered"/>
        <c:varyColors val="0"/>
        <c:ser>
          <c:idx val="0"/>
          <c:order val="0"/>
          <c:spPr>
            <a:solidFill>
              <a:srgbClr val="00B0F0"/>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P.8!$AA$106:$AP$106</c:f>
              <c:strCache>
                <c:ptCount val="16"/>
                <c:pt idx="0">
                  <c:v>Q1
23/7</c:v>
                </c:pt>
                <c:pt idx="1">
                  <c:v>Q2
23/7</c:v>
                </c:pt>
                <c:pt idx="2">
                  <c:v>Q3
23/7</c:v>
                </c:pt>
                <c:pt idx="3">
                  <c:v>Q4
23/7</c:v>
                </c:pt>
                <c:pt idx="4">
                  <c:v>Q1
24/7</c:v>
                </c:pt>
                <c:pt idx="5">
                  <c:v>Q2
24/7</c:v>
                </c:pt>
                <c:pt idx="6">
                  <c:v>Q3
24/7</c:v>
                </c:pt>
                <c:pt idx="7">
                  <c:v>Q4
24/7</c:v>
                </c:pt>
                <c:pt idx="8">
                  <c:v>Q1
25/7</c:v>
                </c:pt>
                <c:pt idx="9">
                  <c:v>Q2
25/7</c:v>
                </c:pt>
                <c:pt idx="10">
                  <c:v>Q3
25/7</c:v>
                </c:pt>
                <c:pt idx="11">
                  <c:v>Q4
25/7</c:v>
                </c:pt>
                <c:pt idx="12">
                  <c:v>Q1
26/7</c:v>
                </c:pt>
                <c:pt idx="13">
                  <c:v>Q2
26/7</c:v>
                </c:pt>
                <c:pt idx="14">
                  <c:v>Q3
26/7</c:v>
                </c:pt>
                <c:pt idx="15">
                  <c:v>Q4
26/7</c:v>
                </c:pt>
              </c:strCache>
            </c:strRef>
          </c:cat>
          <c:val>
            <c:numRef>
              <c:f>P.8!$AA$107:$AP$107</c:f>
              <c:numCache>
                <c:formatCode>#,##0</c:formatCode>
                <c:ptCount val="16"/>
                <c:pt idx="0">
                  <c:v>68</c:v>
                </c:pt>
                <c:pt idx="1">
                  <c:v>187</c:v>
                </c:pt>
                <c:pt idx="2">
                  <c:v>332</c:v>
                </c:pt>
                <c:pt idx="3">
                  <c:v>298</c:v>
                </c:pt>
                <c:pt idx="4">
                  <c:v>384</c:v>
                </c:pt>
                <c:pt idx="5">
                  <c:v>504</c:v>
                </c:pt>
                <c:pt idx="6">
                  <c:v>620</c:v>
                </c:pt>
                <c:pt idx="7">
                  <c:v>798</c:v>
                </c:pt>
                <c:pt idx="8">
                  <c:v>824</c:v>
                </c:pt>
                <c:pt idx="9">
                  <c:v>941</c:v>
                </c:pt>
                <c:pt idx="10">
                  <c:v>1021</c:v>
                </c:pt>
                <c:pt idx="11">
                  <c:v>1033</c:v>
                </c:pt>
                <c:pt idx="12">
                  <c:v>1105</c:v>
                </c:pt>
                <c:pt idx="13">
                  <c:v>1177</c:v>
                </c:pt>
                <c:pt idx="14">
                  <c:v>1367</c:v>
                </c:pt>
                <c:pt idx="15">
                  <c:v>1429</c:v>
                </c:pt>
              </c:numCache>
            </c:numRef>
          </c:val>
          <c:extLst xmlns:c15="http://schemas.microsoft.com/office/drawing/2012/chart">
            <c:ext xmlns:c16="http://schemas.microsoft.com/office/drawing/2014/chart" uri="{C3380CC4-5D6E-409C-BE32-E72D297353CC}">
              <c16:uniqueId val="{00000000-176C-48BD-AFA0-4363E5EEAEBC}"/>
            </c:ext>
          </c:extLst>
        </c:ser>
        <c:dLbls>
          <c:dLblPos val="outEnd"/>
          <c:showLegendKey val="0"/>
          <c:showVal val="1"/>
          <c:showCatName val="0"/>
          <c:showSerName val="0"/>
          <c:showPercent val="0"/>
          <c:showBubbleSize val="0"/>
        </c:dLbls>
        <c:gapWidth val="70"/>
        <c:axId val="1086681823"/>
        <c:axId val="1075232111"/>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en-US" altLang="ja-JP" sz="1100"/>
              <a:t>Econohashi</a:t>
            </a:r>
            <a:r>
              <a:rPr lang="ja-JP" altLang="en-US" sz="1100"/>
              <a:t>取扱電力量</a:t>
            </a:r>
            <a:br>
              <a:rPr lang="en-US" altLang="ja-JP" sz="1100"/>
            </a:br>
            <a:r>
              <a:rPr lang="en-US" altLang="ja-JP" sz="1100"/>
              <a:t>ECONOHASHI</a:t>
            </a:r>
            <a:r>
              <a:rPr lang="en-US" sz="1100" baseline="0"/>
              <a:t> transaction volume</a:t>
            </a:r>
            <a:r>
              <a:rPr lang="en-US" altLang="ja-JP" sz="1100" baseline="0"/>
              <a:t> </a:t>
            </a:r>
            <a:endParaRPr lang="en-US" sz="1100"/>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barChart>
        <c:barDir val="col"/>
        <c:grouping val="clustered"/>
        <c:varyColors val="0"/>
        <c:ser>
          <c:idx val="1"/>
          <c:order val="1"/>
          <c:tx>
            <c:strRef>
              <c:f>P.8!$Z$112</c:f>
              <c:strCache>
                <c:ptCount val="1"/>
              </c:strCache>
            </c:strRef>
          </c:tx>
          <c:spPr>
            <a:solidFill>
              <a:srgbClr val="92D050"/>
            </a:solidFill>
            <a:ln>
              <a:noFill/>
            </a:ln>
            <a:effectLst/>
          </c:spPr>
          <c:invertIfNegative val="0"/>
          <c:dLbls>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j-lt"/>
                    <a:ea typeface="+mn-ea"/>
                    <a:cs typeface="Arial" panose="020B0604020202020204" pitchFamily="34" charset="0"/>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P.8!$AA$110:$AP$110</c:f>
              <c:strCache>
                <c:ptCount val="16"/>
                <c:pt idx="0">
                  <c:v>Q1
23/7</c:v>
                </c:pt>
                <c:pt idx="1">
                  <c:v>Q2
23/7</c:v>
                </c:pt>
                <c:pt idx="2">
                  <c:v>Q3
23/7</c:v>
                </c:pt>
                <c:pt idx="3">
                  <c:v>Q4
23/7</c:v>
                </c:pt>
                <c:pt idx="4">
                  <c:v>Q1
24/7</c:v>
                </c:pt>
                <c:pt idx="5">
                  <c:v>Q2
24/7</c:v>
                </c:pt>
                <c:pt idx="6">
                  <c:v>Q3
24/7</c:v>
                </c:pt>
                <c:pt idx="7">
                  <c:v>Q4
24/7</c:v>
                </c:pt>
                <c:pt idx="8">
                  <c:v>Q1
25/7</c:v>
                </c:pt>
                <c:pt idx="9">
                  <c:v>Q2
25/7</c:v>
                </c:pt>
                <c:pt idx="10">
                  <c:v>Q3
25/7</c:v>
                </c:pt>
                <c:pt idx="11">
                  <c:v>Q4
25/7</c:v>
                </c:pt>
                <c:pt idx="12">
                  <c:v>Q1
26/7</c:v>
                </c:pt>
                <c:pt idx="13">
                  <c:v>Q2
26/7</c:v>
                </c:pt>
                <c:pt idx="14">
                  <c:v>Q3
26/7</c:v>
                </c:pt>
                <c:pt idx="15">
                  <c:v>Q4
26/7</c:v>
                </c:pt>
              </c:strCache>
            </c:strRef>
          </c:cat>
          <c:val>
            <c:numRef>
              <c:f>P.8!$AA$112:$AP$112</c:f>
              <c:numCache>
                <c:formatCode>#,##0</c:formatCode>
                <c:ptCount val="16"/>
                <c:pt idx="0">
                  <c:v>164</c:v>
                </c:pt>
                <c:pt idx="1">
                  <c:v>225</c:v>
                </c:pt>
                <c:pt idx="2">
                  <c:v>304</c:v>
                </c:pt>
                <c:pt idx="3">
                  <c:v>533</c:v>
                </c:pt>
                <c:pt idx="4">
                  <c:v>713</c:v>
                </c:pt>
                <c:pt idx="5">
                  <c:v>909</c:v>
                </c:pt>
                <c:pt idx="6">
                  <c:v>1014</c:v>
                </c:pt>
                <c:pt idx="7">
                  <c:v>1164</c:v>
                </c:pt>
                <c:pt idx="8">
                  <c:v>1439</c:v>
                </c:pt>
                <c:pt idx="9">
                  <c:v>1569</c:v>
                </c:pt>
                <c:pt idx="10">
                  <c:v>1903</c:v>
                </c:pt>
                <c:pt idx="11">
                  <c:v>2040</c:v>
                </c:pt>
                <c:pt idx="12">
                  <c:v>2343</c:v>
                </c:pt>
                <c:pt idx="13">
                  <c:v>2485</c:v>
                </c:pt>
                <c:pt idx="14">
                  <c:v>2763</c:v>
                </c:pt>
                <c:pt idx="15">
                  <c:v>3263</c:v>
                </c:pt>
              </c:numCache>
            </c:numRef>
          </c:val>
          <c:extLst>
            <c:ext xmlns:c16="http://schemas.microsoft.com/office/drawing/2014/chart" uri="{C3380CC4-5D6E-409C-BE32-E72D297353CC}">
              <c16:uniqueId val="{00000001-4594-4E87-9777-94546C71F99E}"/>
            </c:ext>
          </c:extLst>
        </c:ser>
        <c:dLbls>
          <c:dLblPos val="outEnd"/>
          <c:showLegendKey val="0"/>
          <c:showVal val="1"/>
          <c:showCatName val="0"/>
          <c:showSerName val="0"/>
          <c:showPercent val="0"/>
          <c:showBubbleSize val="0"/>
        </c:dLbls>
        <c:gapWidth val="70"/>
        <c:axId val="1086681823"/>
        <c:axId val="1075232111"/>
        <c:extLst>
          <c:ext xmlns:c15="http://schemas.microsoft.com/office/drawing/2012/chart" uri="{02D57815-91ED-43cb-92C2-25804820EDAC}">
            <c15:filteredBarSeries>
              <c15:ser>
                <c:idx val="0"/>
                <c:order val="0"/>
                <c:tx>
                  <c:strRef>
                    <c:extLst>
                      <c:ext uri="{02D57815-91ED-43cb-92C2-25804820EDAC}">
                        <c15:formulaRef>
                          <c15:sqref>P.8!$Z$111</c15:sqref>
                        </c15:formulaRef>
                      </c:ext>
                    </c:extLst>
                    <c:strCache>
                      <c:ptCount val="1"/>
                    </c:strCache>
                  </c:strRef>
                </c:tx>
                <c:spPr>
                  <a:solidFill>
                    <a:schemeClr val="accent2">
                      <a:tint val="77000"/>
                    </a:schemeClr>
                  </a:solidFill>
                  <a:ln>
                    <a:noFill/>
                  </a:ln>
                  <a:effectLst/>
                </c:spPr>
                <c:invertIfNegative val="0"/>
                <c:dLbls>
                  <c:numFmt formatCode="#,##0" sourceLinked="0"/>
                  <c:spPr>
                    <a:noFill/>
                    <a:ln>
                      <a:noFill/>
                    </a:ln>
                    <a:effectLst/>
                  </c:spPr>
                  <c:txPr>
                    <a:bodyPr rot="0" spcFirstLastPara="1" vertOverflow="clip" horzOverflow="clip"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outEnd"/>
                  <c:showLegendKey val="0"/>
                  <c:showVal val="1"/>
                  <c:showCatName val="0"/>
                  <c:showSerName val="0"/>
                  <c:showPercent val="0"/>
                  <c:showBubbleSize val="0"/>
                  <c:showLeaderLines val="0"/>
                  <c:extLst>
                    <c:ext uri="{CE6537A1-D6FC-4f65-9D91-7224C49458BB}">
                      <c15:showLeaderLines val="1"/>
                      <c15:leaderLines>
                        <c:spPr>
                          <a:ln w="9525">
                            <a:solidFill>
                              <a:schemeClr val="tx1">
                                <a:lumMod val="35000"/>
                                <a:lumOff val="65000"/>
                              </a:schemeClr>
                            </a:solidFill>
                          </a:ln>
                          <a:effectLst/>
                        </c:spPr>
                      </c15:leaderLines>
                    </c:ext>
                  </c:extLst>
                </c:dLbls>
                <c:cat>
                  <c:strRef>
                    <c:extLst>
                      <c:ext uri="{02D57815-91ED-43cb-92C2-25804820EDAC}">
                        <c15:formulaRef>
                          <c15:sqref>P.8!$AA$110:$AP$110</c15:sqref>
                        </c15:formulaRef>
                      </c:ext>
                    </c:extLst>
                    <c:strCache>
                      <c:ptCount val="16"/>
                      <c:pt idx="0">
                        <c:v>Q1
23/7</c:v>
                      </c:pt>
                      <c:pt idx="1">
                        <c:v>Q2
23/7</c:v>
                      </c:pt>
                      <c:pt idx="2">
                        <c:v>Q3
23/7</c:v>
                      </c:pt>
                      <c:pt idx="3">
                        <c:v>Q4
23/7</c:v>
                      </c:pt>
                      <c:pt idx="4">
                        <c:v>Q1
24/7</c:v>
                      </c:pt>
                      <c:pt idx="5">
                        <c:v>Q2
24/7</c:v>
                      </c:pt>
                      <c:pt idx="6">
                        <c:v>Q3
24/7</c:v>
                      </c:pt>
                      <c:pt idx="7">
                        <c:v>Q4
24/7</c:v>
                      </c:pt>
                      <c:pt idx="8">
                        <c:v>Q1
25/7</c:v>
                      </c:pt>
                      <c:pt idx="9">
                        <c:v>Q2
25/7</c:v>
                      </c:pt>
                      <c:pt idx="10">
                        <c:v>Q3
25/7</c:v>
                      </c:pt>
                      <c:pt idx="11">
                        <c:v>Q4
25/7</c:v>
                      </c:pt>
                      <c:pt idx="12">
                        <c:v>Q1
26/7</c:v>
                      </c:pt>
                      <c:pt idx="13">
                        <c:v>Q2
26/7</c:v>
                      </c:pt>
                      <c:pt idx="14">
                        <c:v>Q3
26/7</c:v>
                      </c:pt>
                      <c:pt idx="15">
                        <c:v>Q4
26/7</c:v>
                      </c:pt>
                    </c:strCache>
                  </c:strRef>
                </c:cat>
                <c:val>
                  <c:numRef>
                    <c:extLst>
                      <c:ext uri="{02D57815-91ED-43cb-92C2-25804820EDAC}">
                        <c15:formulaRef>
                          <c15:sqref>P.8!$AA$111:$AP$111</c15:sqref>
                        </c15:formulaRef>
                      </c:ext>
                    </c:extLst>
                    <c:numCache>
                      <c:formatCode>#,##0</c:formatCode>
                      <c:ptCount val="16"/>
                      <c:pt idx="0">
                        <c:v>53</c:v>
                      </c:pt>
                      <c:pt idx="1">
                        <c:v>72</c:v>
                      </c:pt>
                      <c:pt idx="2">
                        <c:v>90</c:v>
                      </c:pt>
                      <c:pt idx="3">
                        <c:v>102</c:v>
                      </c:pt>
                      <c:pt idx="4">
                        <c:v>106</c:v>
                      </c:pt>
                      <c:pt idx="5">
                        <c:v>121</c:v>
                      </c:pt>
                      <c:pt idx="6">
                        <c:v>139</c:v>
                      </c:pt>
                      <c:pt idx="7">
                        <c:v>150</c:v>
                      </c:pt>
                      <c:pt idx="8">
                        <c:v>160</c:v>
                      </c:pt>
                      <c:pt idx="9">
                        <c:v>172</c:v>
                      </c:pt>
                      <c:pt idx="10">
                        <c:v>180</c:v>
                      </c:pt>
                      <c:pt idx="11">
                        <c:v>190</c:v>
                      </c:pt>
                      <c:pt idx="12">
                        <c:v>195</c:v>
                      </c:pt>
                      <c:pt idx="13">
                        <c:v>205</c:v>
                      </c:pt>
                      <c:pt idx="14">
                        <c:v>215</c:v>
                      </c:pt>
                      <c:pt idx="15">
                        <c:v>223</c:v>
                      </c:pt>
                    </c:numCache>
                  </c:numRef>
                </c:val>
                <c:extLst>
                  <c:ext xmlns:c16="http://schemas.microsoft.com/office/drawing/2014/chart" uri="{C3380CC4-5D6E-409C-BE32-E72D297353CC}">
                    <c16:uniqueId val="{00000000-4594-4E87-9777-94546C71F99E}"/>
                  </c:ext>
                </c:extLst>
              </c15:ser>
            </c15:filteredBarSeries>
          </c:ext>
        </c:extLst>
      </c:barChart>
      <c:catAx>
        <c:axId val="108668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r>
              <a:rPr lang="en-US" altLang="ja-JP" sz="1100"/>
              <a:t>Econohashi</a:t>
            </a:r>
            <a:r>
              <a:rPr lang="ja-JP" altLang="en-US" sz="1100"/>
              <a:t>会員数</a:t>
            </a:r>
            <a:br>
              <a:rPr lang="en-US" altLang="ja-JP" sz="1100"/>
            </a:br>
            <a:r>
              <a:rPr lang="en-US" altLang="ja-JP" sz="1100"/>
              <a:t>ECONOHASHI Members</a:t>
            </a:r>
            <a:endParaRPr lang="en-US" sz="1100"/>
          </a:p>
        </c:rich>
      </c:tx>
      <c:overlay val="0"/>
      <c:spPr>
        <a:noFill/>
        <a:ln>
          <a:noFill/>
        </a:ln>
        <a:effectLst/>
      </c:spPr>
      <c:txPr>
        <a:bodyPr rot="0" spcFirstLastPara="1" vertOverflow="ellipsis" vert="horz" wrap="square" anchor="ctr" anchorCtr="1"/>
        <a:lstStyle/>
        <a:p>
          <a:pPr>
            <a:defRPr altLang="en-US" sz="1100" b="1" i="0" u="none" strike="noStrike" kern="1200" cap="all" spc="120" normalizeH="0" baseline="0">
              <a:solidFill>
                <a:schemeClr val="tx1">
                  <a:lumMod val="65000"/>
                  <a:lumOff val="35000"/>
                </a:schemeClr>
              </a:solidFill>
              <a:latin typeface="+mn-lt"/>
              <a:ea typeface="+mn-ea"/>
              <a:cs typeface="+mn-cs"/>
            </a:defRPr>
          </a:pPr>
          <a:endParaRPr lang="en-US" altLang="en-US"/>
        </a:p>
      </c:txPr>
    </c:title>
    <c:autoTitleDeleted val="0"/>
    <c:plotArea>
      <c:layout>
        <c:manualLayout>
          <c:layoutTarget val="inner"/>
          <c:xMode val="edge"/>
          <c:yMode val="edge"/>
          <c:x val="9.0357466378649595E-3"/>
          <c:y val="0.18461072045138743"/>
          <c:w val="0.96562023552365683"/>
          <c:h val="0.64036443286315825"/>
        </c:manualLayout>
      </c:layout>
      <c:lineChart>
        <c:grouping val="standard"/>
        <c:varyColors val="0"/>
        <c:ser>
          <c:idx val="0"/>
          <c:order val="0"/>
          <c:tx>
            <c:strRef>
              <c:f>P.8!$Z$111</c:f>
              <c:strCache>
                <c:ptCount val="1"/>
              </c:strCache>
            </c:strRef>
          </c:tx>
          <c:spPr>
            <a:ln w="22225" cap="rnd">
              <a:solidFill>
                <a:schemeClr val="accent6">
                  <a:lumMod val="50000"/>
                </a:schemeClr>
              </a:solidFill>
              <a:round/>
            </a:ln>
            <a:effectLst/>
          </c:spPr>
          <c:marker>
            <c:symbol val="diamond"/>
            <c:size val="6"/>
            <c:spPr>
              <a:solidFill>
                <a:schemeClr val="accent6">
                  <a:lumMod val="75000"/>
                </a:schemeClr>
              </a:solidFill>
              <a:ln w="9525">
                <a:solidFill>
                  <a:schemeClr val="accent6">
                    <a:lumMod val="50000"/>
                  </a:schemeClr>
                </a:solidFill>
                <a:round/>
              </a:ln>
              <a:effectLst/>
            </c:spPr>
          </c:marker>
          <c:dLbls>
            <c:dLbl>
              <c:idx val="0"/>
              <c:layout>
                <c:manualLayout>
                  <c:x val="-2.6284208972622691E-2"/>
                  <c:y val="-3.42245989304813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9A-4BA8-B53D-ADB135A9C95E}"/>
                </c:ext>
              </c:extLst>
            </c:dLbl>
            <c:dLbl>
              <c:idx val="1"/>
              <c:layout>
                <c:manualLayout>
                  <c:x val="-2.6284208972622691E-2"/>
                  <c:y val="-4.27807486631016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9A-4BA8-B53D-ADB135A9C95E}"/>
                </c:ext>
              </c:extLst>
            </c:dLbl>
            <c:dLbl>
              <c:idx val="2"/>
              <c:layout>
                <c:manualLayout>
                  <c:x val="-2.6284208972622691E-2"/>
                  <c:y val="-4.7058823529411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9A-4BA8-B53D-ADB135A9C95E}"/>
                </c:ext>
              </c:extLst>
            </c:dLbl>
            <c:dLbl>
              <c:idx val="3"/>
              <c:layout>
                <c:manualLayout>
                  <c:x val="-3.008760464770403E-2"/>
                  <c:y val="-3.42245989304812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9A-4BA8-B53D-ADB135A9C95E}"/>
                </c:ext>
              </c:extLst>
            </c:dLbl>
            <c:dLbl>
              <c:idx val="4"/>
              <c:layout>
                <c:manualLayout>
                  <c:x val="-2.865775664955315E-2"/>
                  <c:y val="-4.27807486631016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99A-4BA8-B53D-ADB135A9C95E}"/>
                </c:ext>
              </c:extLst>
            </c:dLbl>
            <c:dLbl>
              <c:idx val="5"/>
              <c:layout>
                <c:manualLayout>
                  <c:x val="-3.0087656161694197E-2"/>
                  <c:y val="-3.89165568512803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99A-4BA8-B53D-ADB135A9C95E}"/>
                </c:ext>
              </c:extLst>
            </c:dLbl>
            <c:dLbl>
              <c:idx val="6"/>
              <c:layout>
                <c:manualLayout>
                  <c:x val="-3.008760464770403E-2"/>
                  <c:y val="-4.27807486631016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99A-4BA8-B53D-ADB135A9C95E}"/>
                </c:ext>
              </c:extLst>
            </c:dLbl>
            <c:dLbl>
              <c:idx val="7"/>
              <c:layout>
                <c:manualLayout>
                  <c:x val="-3.008760464770403E-2"/>
                  <c:y val="-3.85026737967914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99A-4BA8-B53D-ADB135A9C95E}"/>
                </c:ext>
              </c:extLst>
            </c:dLbl>
            <c:dLbl>
              <c:idx val="8"/>
              <c:layout>
                <c:manualLayout>
                  <c:x val="-3.0087604647704134E-2"/>
                  <c:y val="-3.42245989304813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99A-4BA8-B53D-ADB135A9C95E}"/>
                </c:ext>
              </c:extLst>
            </c:dLbl>
            <c:dLbl>
              <c:idx val="9"/>
              <c:layout>
                <c:manualLayout>
                  <c:x val="-3.008760464770403E-2"/>
                  <c:y val="-4.70588235294117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99A-4BA8-B53D-ADB135A9C95E}"/>
                </c:ext>
              </c:extLst>
            </c:dLbl>
            <c:dLbl>
              <c:idx val="10"/>
              <c:layout>
                <c:manualLayout>
                  <c:x val="-3.008760464770403E-2"/>
                  <c:y val="-4.70588235294117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99A-4BA8-B53D-ADB135A9C95E}"/>
                </c:ext>
              </c:extLst>
            </c:dLbl>
            <c:dLbl>
              <c:idx val="11"/>
              <c:layout>
                <c:manualLayout>
                  <c:x val="-3.1517452645855017E-2"/>
                  <c:y val="-4.278074866310164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99A-4BA8-B53D-ADB135A9C95E}"/>
                </c:ext>
              </c:extLst>
            </c:dLbl>
            <c:dLbl>
              <c:idx val="12"/>
              <c:layout>
                <c:manualLayout>
                  <c:x val="-3.0087604647704134E-2"/>
                  <c:y val="-5.13368983957219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99A-4BA8-B53D-ADB135A9C95E}"/>
                </c:ext>
              </c:extLst>
            </c:dLbl>
            <c:dLbl>
              <c:idx val="13"/>
              <c:layout>
                <c:manualLayout>
                  <c:x val="-3.1517452645854808E-2"/>
                  <c:y val="-4.27807486631016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99A-4BA8-B53D-ADB135A9C95E}"/>
                </c:ext>
              </c:extLst>
            </c:dLbl>
            <c:dLbl>
              <c:idx val="14"/>
              <c:layout>
                <c:manualLayout>
                  <c:x val="-3.4377148642156671E-2"/>
                  <c:y val="-4.705882352941180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99A-4BA8-B53D-ADB135A9C95E}"/>
                </c:ext>
              </c:extLst>
            </c:dLbl>
            <c:dLbl>
              <c:idx val="15"/>
              <c:layout>
                <c:manualLayout>
                  <c:x val="-3.0087656161694197E-2"/>
                  <c:y val="-4.726570370981521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99A-4BA8-B53D-ADB135A9C95E}"/>
                </c:ext>
              </c:extLst>
            </c:dLbl>
            <c:numFmt formatCode="General" sourceLinked="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50000"/>
                        <a:lumOff val="50000"/>
                      </a:schemeClr>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P.8!$AA$110:$AP$110</c:f>
              <c:strCache>
                <c:ptCount val="16"/>
                <c:pt idx="0">
                  <c:v>Q1
23/7</c:v>
                </c:pt>
                <c:pt idx="1">
                  <c:v>Q2
23/7</c:v>
                </c:pt>
                <c:pt idx="2">
                  <c:v>Q3
23/7</c:v>
                </c:pt>
                <c:pt idx="3">
                  <c:v>Q4
23/7</c:v>
                </c:pt>
                <c:pt idx="4">
                  <c:v>Q1
24/7</c:v>
                </c:pt>
                <c:pt idx="5">
                  <c:v>Q2
24/7</c:v>
                </c:pt>
                <c:pt idx="6">
                  <c:v>Q3
24/7</c:v>
                </c:pt>
                <c:pt idx="7">
                  <c:v>Q4
24/7</c:v>
                </c:pt>
                <c:pt idx="8">
                  <c:v>Q1
25/7</c:v>
                </c:pt>
                <c:pt idx="9">
                  <c:v>Q2
25/7</c:v>
                </c:pt>
                <c:pt idx="10">
                  <c:v>Q3
25/7</c:v>
                </c:pt>
                <c:pt idx="11">
                  <c:v>Q4
25/7</c:v>
                </c:pt>
                <c:pt idx="12">
                  <c:v>Q1
26/7</c:v>
                </c:pt>
                <c:pt idx="13">
                  <c:v>Q2
26/7</c:v>
                </c:pt>
                <c:pt idx="14">
                  <c:v>Q3
26/7</c:v>
                </c:pt>
                <c:pt idx="15">
                  <c:v>Q4
26/7</c:v>
                </c:pt>
              </c:strCache>
            </c:strRef>
          </c:cat>
          <c:val>
            <c:numRef>
              <c:f>P.8!$AA$111:$AP$111</c:f>
              <c:numCache>
                <c:formatCode>#,##0</c:formatCode>
                <c:ptCount val="16"/>
                <c:pt idx="0">
                  <c:v>53</c:v>
                </c:pt>
                <c:pt idx="1">
                  <c:v>72</c:v>
                </c:pt>
                <c:pt idx="2">
                  <c:v>90</c:v>
                </c:pt>
                <c:pt idx="3">
                  <c:v>102</c:v>
                </c:pt>
                <c:pt idx="4">
                  <c:v>106</c:v>
                </c:pt>
                <c:pt idx="5">
                  <c:v>121</c:v>
                </c:pt>
                <c:pt idx="6">
                  <c:v>139</c:v>
                </c:pt>
                <c:pt idx="7">
                  <c:v>150</c:v>
                </c:pt>
                <c:pt idx="8">
                  <c:v>160</c:v>
                </c:pt>
                <c:pt idx="9">
                  <c:v>172</c:v>
                </c:pt>
                <c:pt idx="10">
                  <c:v>180</c:v>
                </c:pt>
                <c:pt idx="11">
                  <c:v>190</c:v>
                </c:pt>
                <c:pt idx="12">
                  <c:v>195</c:v>
                </c:pt>
                <c:pt idx="13">
                  <c:v>205</c:v>
                </c:pt>
                <c:pt idx="14">
                  <c:v>215</c:v>
                </c:pt>
                <c:pt idx="15">
                  <c:v>223</c:v>
                </c:pt>
              </c:numCache>
            </c:numRef>
          </c:val>
          <c:smooth val="0"/>
          <c:extLst>
            <c:ext xmlns:c16="http://schemas.microsoft.com/office/drawing/2014/chart" uri="{C3380CC4-5D6E-409C-BE32-E72D297353CC}">
              <c16:uniqueId val="{00000005-0D2E-40E1-8D60-668AD0704C11}"/>
            </c:ext>
          </c:extLst>
        </c:ser>
        <c:dLbls>
          <c:dLblPos val="ctr"/>
          <c:showLegendKey val="0"/>
          <c:showVal val="1"/>
          <c:showCatName val="0"/>
          <c:showSerName val="0"/>
          <c:showPercent val="0"/>
          <c:showBubbleSize val="0"/>
        </c:dLbls>
        <c:marker val="1"/>
        <c:smooth val="0"/>
        <c:axId val="1086681823"/>
        <c:axId val="1075232111"/>
      </c:lineChart>
      <c:catAx>
        <c:axId val="1086681823"/>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ja-JP"/>
          </a:p>
        </c:txPr>
        <c:crossAx val="1075232111"/>
        <c:crosses val="autoZero"/>
        <c:auto val="1"/>
        <c:lblAlgn val="ctr"/>
        <c:lblOffset val="100"/>
        <c:tickLblSkip val="1"/>
        <c:noMultiLvlLbl val="0"/>
      </c:catAx>
      <c:valAx>
        <c:axId val="1075232111"/>
        <c:scaling>
          <c:orientation val="minMax"/>
        </c:scaling>
        <c:delete val="1"/>
        <c:axPos val="l"/>
        <c:numFmt formatCode="#,##0" sourceLinked="1"/>
        <c:majorTickMark val="none"/>
        <c:minorTickMark val="none"/>
        <c:tickLblPos val="nextTo"/>
        <c:crossAx val="1086681823"/>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colors2.xml><?xml version="1.0" encoding="utf-8"?>
<cs:colorStyle xmlns:cs="http://schemas.microsoft.com/office/drawing/2012/chartStyle" xmlns:a="http://schemas.openxmlformats.org/drawingml/2006/main" meth="withinLinearReversed" id="21">
  <a:schemeClr val="accent1"/>
</cs:colorStyle>
</file>

<file path=xl/charts/colors3.xml><?xml version="1.0" encoding="utf-8"?>
<cs:colorStyle xmlns:cs="http://schemas.microsoft.com/office/drawing/2012/chartStyle" xmlns:a="http://schemas.openxmlformats.org/drawingml/2006/main" meth="withinLinearReversed" id="22">
  <a:schemeClr val="accent2"/>
</cs:colorStyle>
</file>

<file path=xl/charts/colors4.xml><?xml version="1.0" encoding="utf-8"?>
<cs:colorStyle xmlns:cs="http://schemas.microsoft.com/office/drawing/2012/chartStyle" xmlns:a="http://schemas.openxmlformats.org/drawingml/2006/main" meth="withinLinearReversed" id="22">
  <a:schemeClr val="accent2"/>
</cs:colorStyle>
</file>

<file path=xl/charts/colors5.xml><?xml version="1.0" encoding="utf-8"?>
<cs:colorStyle xmlns:cs="http://schemas.microsoft.com/office/drawing/2012/chartStyle" xmlns:a="http://schemas.openxmlformats.org/drawingml/2006/main" meth="withinLinearReversed" id="22">
  <a:schemeClr val="accent2"/>
</cs:colorStyle>
</file>

<file path=xl/charts/colors6.xml><?xml version="1.0" encoding="utf-8"?>
<cs:colorStyle xmlns:cs="http://schemas.microsoft.com/office/drawing/2012/chartStyle" xmlns:a="http://schemas.openxmlformats.org/drawingml/2006/main" meth="withinLinearReversed" id="22">
  <a:schemeClr val="accent2"/>
</cs:colorStyle>
</file>

<file path=xl/charts/colors7.xml><?xml version="1.0" encoding="utf-8"?>
<cs:colorStyle xmlns:cs="http://schemas.microsoft.com/office/drawing/2012/chartStyle" xmlns:a="http://schemas.openxmlformats.org/drawingml/2006/main" meth="withinLinearReversed" id="24">
  <a:schemeClr val="accent4"/>
</cs:colorStyle>
</file>

<file path=xl/charts/colors8.xml><?xml version="1.0" encoding="utf-8"?>
<cs:colorStyle xmlns:cs="http://schemas.microsoft.com/office/drawing/2012/chartStyle" xmlns:a="http://schemas.openxmlformats.org/drawingml/2006/main" meth="withinLinearReversed" id="23">
  <a:schemeClr val="accent3"/>
</cs:colorStyle>
</file>

<file path=xl/charts/colors9.xml><?xml version="1.0" encoding="utf-8"?>
<cs:colorStyle xmlns:cs="http://schemas.microsoft.com/office/drawing/2012/chartStyle" xmlns:a="http://schemas.openxmlformats.org/drawingml/2006/main" meth="withinLinearReversed" id="23">
  <a:schemeClr val="accent3"/>
</cs:colorStyle>
</file>

<file path=xl/charts/colors10.xml><?xml version="1.0" encoding="utf-8"?>
<cs:colorStyle xmlns:cs="http://schemas.microsoft.com/office/drawing/2012/chartStyle" xmlns:a="http://schemas.openxmlformats.org/drawingml/2006/main" meth="withinLinearReversed" id="24">
  <a:schemeClr val="accent4"/>
</cs:colorStyle>
</file>

<file path=xl/charts/colors11.xml><?xml version="1.0" encoding="utf-8"?>
<cs:colorStyle xmlns:cs="http://schemas.microsoft.com/office/drawing/2012/chartStyle" xmlns:a="http://schemas.openxmlformats.org/drawingml/2006/main" meth="withinLinearReversed" id="22">
  <a:schemeClr val="accent2"/>
</cs:colorStyle>
</file>

<file path=xl/charts/colors12.xml><?xml version="1.0" encoding="utf-8"?>
<cs:colorStyle xmlns:cs="http://schemas.microsoft.com/office/drawing/2012/chartStyle" xmlns:a="http://schemas.openxmlformats.org/drawingml/2006/main" meth="withinLinearReversed" id="22">
  <a:schemeClr val="accent2"/>
</cs:colorStyle>
</file>

<file path=xl/charts/colors13.xml><?xml version="1.0" encoding="utf-8"?>
<cs:colorStyle xmlns:cs="http://schemas.microsoft.com/office/drawing/2012/chartStyle" xmlns:a="http://schemas.openxmlformats.org/drawingml/2006/main" meth="withinLinearReversed" id="22">
  <a:schemeClr val="accent2"/>
</cs:colorStyle>
</file>

<file path=xl/charts/colors14.xml><?xml version="1.0" encoding="utf-8"?>
<cs:colorStyle xmlns:cs="http://schemas.microsoft.com/office/drawing/2012/chartStyle" xmlns:a="http://schemas.openxmlformats.org/drawingml/2006/main" meth="withinLinearReversed" id="22">
  <a:schemeClr val="accent2"/>
</cs:colorStyle>
</file>

<file path=xl/charts/colors15.xml><?xml version="1.0" encoding="utf-8"?>
<cs:colorStyle xmlns:cs="http://schemas.microsoft.com/office/drawing/2012/chartStyle" xmlns:a="http://schemas.openxmlformats.org/drawingml/2006/main" meth="withinLinearReversed" id="22">
  <a:schemeClr val="accent2"/>
</cs:colorStyle>
</file>

<file path=xl/charts/colors16.xml><?xml version="1.0" encoding="utf-8"?>
<cs:colorStyle xmlns:cs="http://schemas.microsoft.com/office/drawing/2012/chartStyle" xmlns:a="http://schemas.openxmlformats.org/drawingml/2006/main" meth="withinLinearReversed" id="22">
  <a:schemeClr val="accent2"/>
</cs:colorStyle>
</file>

<file path=xl/charts/colors17.xml><?xml version="1.0" encoding="utf-8"?>
<cs:colorStyle xmlns:cs="http://schemas.microsoft.com/office/drawing/2012/chartStyle" xmlns:a="http://schemas.openxmlformats.org/drawingml/2006/main" meth="withinLinearReversed" id="22">
  <a:schemeClr val="accent2"/>
</cs:colorStyle>
</file>

<file path=xl/charts/colors18.xml><?xml version="1.0" encoding="utf-8"?>
<cs:colorStyle xmlns:cs="http://schemas.microsoft.com/office/drawing/2012/chartStyle" xmlns:a="http://schemas.openxmlformats.org/drawingml/2006/main" meth="withinLinearReversed" id="22">
  <a:schemeClr val="accent2"/>
</cs:colorStyle>
</file>

<file path=xl/charts/colors19.xml><?xml version="1.0" encoding="utf-8"?>
<cs:colorStyle xmlns:cs="http://schemas.microsoft.com/office/drawing/2012/chartStyle" xmlns:a="http://schemas.openxmlformats.org/drawingml/2006/main" meth="withinLinearReversed" id="22">
  <a:schemeClr val="accent2"/>
</cs:colorStyle>
</file>

<file path=xl/charts/colors20.xml><?xml version="1.0" encoding="utf-8"?>
<cs:colorStyle xmlns:cs="http://schemas.microsoft.com/office/drawing/2012/chartStyle" xmlns:a="http://schemas.openxmlformats.org/drawingml/2006/main" meth="withinLinearReversed" id="22">
  <a:schemeClr val="accent2"/>
</cs:colorStyle>
</file>

<file path=xl/charts/colors21.xml><?xml version="1.0" encoding="utf-8"?>
<cs:colorStyle xmlns:cs="http://schemas.microsoft.com/office/drawing/2012/chartStyle" xmlns:a="http://schemas.openxmlformats.org/drawingml/2006/main" meth="withinLinearReversed" id="22">
  <a:schemeClr val="accent2"/>
</cs:colorStyle>
</file>

<file path=xl/charts/colors22.xml><?xml version="1.0" encoding="utf-8"?>
<cs:colorStyle xmlns:cs="http://schemas.microsoft.com/office/drawing/2012/chartStyle" xmlns:a="http://schemas.openxmlformats.org/drawingml/2006/main" meth="withinLinearReversed" id="22">
  <a:schemeClr val="accent2"/>
</cs:colorStyle>
</file>

<file path=xl/charts/colors23.xml><?xml version="1.0" encoding="utf-8"?>
<cs:colorStyle xmlns:cs="http://schemas.microsoft.com/office/drawing/2012/chartStyle" xmlns:a="http://schemas.openxmlformats.org/drawingml/2006/main" meth="withinLinearReversed" id="22">
  <a:schemeClr val="accent2"/>
</cs:colorStyle>
</file>

<file path=xl/charts/colors24.xml><?xml version="1.0" encoding="utf-8"?>
<cs:colorStyle xmlns:cs="http://schemas.microsoft.com/office/drawing/2012/chartStyle" xmlns:a="http://schemas.openxmlformats.org/drawingml/2006/main" meth="withinLinearReversed" id="22">
  <a:schemeClr val="accent2"/>
</cs:colorStyle>
</file>

<file path=xl/charts/colors25.xml><?xml version="1.0" encoding="utf-8"?>
<cs:colorStyle xmlns:cs="http://schemas.microsoft.com/office/drawing/2012/chartStyle" xmlns:a="http://schemas.openxmlformats.org/drawingml/2006/main" meth="withinLinearReversed" id="22">
  <a:schemeClr val="accent2"/>
</cs:colorStyle>
</file>

<file path=xl/charts/colors26.xml><?xml version="1.0" encoding="utf-8"?>
<cs:colorStyle xmlns:cs="http://schemas.microsoft.com/office/drawing/2012/chartStyle" xmlns:a="http://schemas.openxmlformats.org/drawingml/2006/main" meth="withinLinearReversed" id="22">
  <a:schemeClr val="accent2"/>
</cs:colorStyle>
</file>

<file path=xl/charts/colors27.xml><?xml version="1.0" encoding="utf-8"?>
<cs:colorStyle xmlns:cs="http://schemas.microsoft.com/office/drawing/2012/chartStyle" xmlns:a="http://schemas.openxmlformats.org/drawingml/2006/main" meth="withinLinearReversed" id="22">
  <a:schemeClr val="accent2"/>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0.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2.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5.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6.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7.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s>
</file>

<file path=xl/drawings/drawing1.xml><?xml version="1.0" encoding="utf-8"?>
<xdr:wsDr xmlns:xdr="http://schemas.openxmlformats.org/drawingml/2006/spreadsheetDrawing" xmlns:a="http://schemas.openxmlformats.org/drawingml/2006/main">
  <xdr:twoCellAnchor editAs="absolute">
    <xdr:from>
      <xdr:col>1</xdr:col>
      <xdr:colOff>142875</xdr:colOff>
      <xdr:row>0</xdr:row>
      <xdr:rowOff>285750</xdr:rowOff>
    </xdr:from>
    <xdr:to>
      <xdr:col>5</xdr:col>
      <xdr:colOff>142875</xdr:colOff>
      <xdr:row>3</xdr:row>
      <xdr:rowOff>111125</xdr:rowOff>
    </xdr:to>
    <xdr:sp macro="" textlink="">
      <xdr:nvSpPr>
        <xdr:cNvPr id="1029" name="Text Box 5" hidden="1">
          <a:extLst>
            <a:ext uri="{FF2B5EF4-FFF2-40B4-BE49-F238E27FC236}">
              <a16:creationId xmlns:a16="http://schemas.microsoft.com/office/drawing/2014/main" id="{18BDAB56-9DE6-EDE1-6189-B42AFF986C9B}"/>
            </a:ext>
          </a:extLst>
        </xdr:cNvPr>
        <xdr:cNvSpPr txBox="1">
          <a:spLocks noChangeArrowheads="1"/>
        </xdr:cNvSpPr>
      </xdr:nvSpPr>
      <xdr:spPr bwMode="auto">
        <a:xfrm>
          <a:off x="2909888" y="285750"/>
          <a:ext cx="6400800" cy="1085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285750</xdr:rowOff>
    </xdr:from>
    <xdr:to>
      <xdr:col>5</xdr:col>
      <xdr:colOff>142875</xdr:colOff>
      <xdr:row>3</xdr:row>
      <xdr:rowOff>111125</xdr:rowOff>
    </xdr:to>
    <xdr:sp macro="" textlink="">
      <xdr:nvSpPr>
        <xdr:cNvPr id="1028" name="Text Box 4" hidden="1">
          <a:extLst>
            <a:ext uri="{FF2B5EF4-FFF2-40B4-BE49-F238E27FC236}">
              <a16:creationId xmlns:a16="http://schemas.microsoft.com/office/drawing/2014/main" id="{CFAB34F3-F526-07FE-705E-30611519643C}"/>
            </a:ext>
          </a:extLst>
        </xdr:cNvPr>
        <xdr:cNvSpPr txBox="1">
          <a:spLocks noChangeArrowheads="1"/>
        </xdr:cNvSpPr>
      </xdr:nvSpPr>
      <xdr:spPr bwMode="auto">
        <a:xfrm>
          <a:off x="2909888" y="285750"/>
          <a:ext cx="6400800" cy="1085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285750</xdr:rowOff>
    </xdr:from>
    <xdr:to>
      <xdr:col>5</xdr:col>
      <xdr:colOff>142875</xdr:colOff>
      <xdr:row>3</xdr:row>
      <xdr:rowOff>111125</xdr:rowOff>
    </xdr:to>
    <xdr:sp macro="" textlink="">
      <xdr:nvSpPr>
        <xdr:cNvPr id="1027" name="Text Box 3" hidden="1">
          <a:extLst>
            <a:ext uri="{FF2B5EF4-FFF2-40B4-BE49-F238E27FC236}">
              <a16:creationId xmlns:a16="http://schemas.microsoft.com/office/drawing/2014/main" id="{D7582D6F-2E15-E093-7EA2-869A6C98E67E}"/>
            </a:ext>
          </a:extLst>
        </xdr:cNvPr>
        <xdr:cNvSpPr txBox="1">
          <a:spLocks noChangeArrowheads="1"/>
        </xdr:cNvSpPr>
      </xdr:nvSpPr>
      <xdr:spPr bwMode="auto">
        <a:xfrm>
          <a:off x="2909888" y="285750"/>
          <a:ext cx="6400800" cy="1085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285750</xdr:rowOff>
    </xdr:from>
    <xdr:to>
      <xdr:col>5</xdr:col>
      <xdr:colOff>142875</xdr:colOff>
      <xdr:row>5</xdr:row>
      <xdr:rowOff>117475</xdr:rowOff>
    </xdr:to>
    <xdr:sp macro="" textlink="">
      <xdr:nvSpPr>
        <xdr:cNvPr id="1026" name="Text Box 2" hidden="1">
          <a:extLst>
            <a:ext uri="{FF2B5EF4-FFF2-40B4-BE49-F238E27FC236}">
              <a16:creationId xmlns:a16="http://schemas.microsoft.com/office/drawing/2014/main" id="{840F672D-6088-1D8C-F626-EABC005EF323}"/>
            </a:ext>
          </a:extLst>
        </xdr:cNvPr>
        <xdr:cNvSpPr txBox="1">
          <a:spLocks noChangeArrowheads="1"/>
        </xdr:cNvSpPr>
      </xdr:nvSpPr>
      <xdr:spPr bwMode="auto">
        <a:xfrm>
          <a:off x="2909888" y="285750"/>
          <a:ext cx="6400800" cy="1466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142875</xdr:colOff>
      <xdr:row>0</xdr:row>
      <xdr:rowOff>285750</xdr:rowOff>
    </xdr:from>
    <xdr:to>
      <xdr:col>5</xdr:col>
      <xdr:colOff>142875</xdr:colOff>
      <xdr:row>3</xdr:row>
      <xdr:rowOff>111125</xdr:rowOff>
    </xdr:to>
    <xdr:sp macro="" textlink="">
      <xdr:nvSpPr>
        <xdr:cNvPr id="1025" name="Text Box 1" hidden="1">
          <a:extLst>
            <a:ext uri="{FF2B5EF4-FFF2-40B4-BE49-F238E27FC236}">
              <a16:creationId xmlns:a16="http://schemas.microsoft.com/office/drawing/2014/main" id="{7BB98B57-3CA5-3EC9-CC23-92DCFD4DAD47}"/>
            </a:ext>
          </a:extLst>
        </xdr:cNvPr>
        <xdr:cNvSpPr txBox="1">
          <a:spLocks noChangeArrowheads="1"/>
        </xdr:cNvSpPr>
      </xdr:nvSpPr>
      <xdr:spPr bwMode="auto">
        <a:xfrm>
          <a:off x="2909888" y="285750"/>
          <a:ext cx="6400800" cy="108585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387350</xdr:colOff>
      <xdr:row>3</xdr:row>
      <xdr:rowOff>171450</xdr:rowOff>
    </xdr:from>
    <xdr:to>
      <xdr:col>5</xdr:col>
      <xdr:colOff>431800</xdr:colOff>
      <xdr:row>20</xdr:row>
      <xdr:rowOff>0</xdr:rowOff>
    </xdr:to>
    <xdr:graphicFrame macro="">
      <xdr:nvGraphicFramePr>
        <xdr:cNvPr id="2" name="グラフ 1">
          <a:extLst>
            <a:ext uri="{FF2B5EF4-FFF2-40B4-BE49-F238E27FC236}">
              <a16:creationId xmlns:a16="http://schemas.microsoft.com/office/drawing/2014/main" id="{454FFC18-3872-DCF2-8E71-A3D9BF7828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568325</xdr:colOff>
      <xdr:row>4</xdr:row>
      <xdr:rowOff>50800</xdr:rowOff>
    </xdr:from>
    <xdr:to>
      <xdr:col>14</xdr:col>
      <xdr:colOff>606425</xdr:colOff>
      <xdr:row>19</xdr:row>
      <xdr:rowOff>165100</xdr:rowOff>
    </xdr:to>
    <xdr:graphicFrame macro="">
      <xdr:nvGraphicFramePr>
        <xdr:cNvPr id="4" name="グラフ 3">
          <a:extLst>
            <a:ext uri="{FF2B5EF4-FFF2-40B4-BE49-F238E27FC236}">
              <a16:creationId xmlns:a16="http://schemas.microsoft.com/office/drawing/2014/main" id="{90F30510-B6FE-45A0-BF1F-433A5FF47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419100</xdr:colOff>
      <xdr:row>55</xdr:row>
      <xdr:rowOff>4783</xdr:rowOff>
    </xdr:from>
    <xdr:to>
      <xdr:col>5</xdr:col>
      <xdr:colOff>450850</xdr:colOff>
      <xdr:row>69</xdr:row>
      <xdr:rowOff>171471</xdr:rowOff>
    </xdr:to>
    <xdr:graphicFrame macro="">
      <xdr:nvGraphicFramePr>
        <xdr:cNvPr id="1044" name="グラフ 4">
          <a:extLst>
            <a:ext uri="{FF2B5EF4-FFF2-40B4-BE49-F238E27FC236}">
              <a16:creationId xmlns:a16="http://schemas.microsoft.com/office/drawing/2014/main" id="{8864B32A-E386-4442-A67B-8952D37487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19050</xdr:colOff>
      <xdr:row>55</xdr:row>
      <xdr:rowOff>17483</xdr:rowOff>
    </xdr:from>
    <xdr:to>
      <xdr:col>15</xdr:col>
      <xdr:colOff>57150</xdr:colOff>
      <xdr:row>70</xdr:row>
      <xdr:rowOff>12721</xdr:rowOff>
    </xdr:to>
    <xdr:graphicFrame macro="">
      <xdr:nvGraphicFramePr>
        <xdr:cNvPr id="1045" name="グラフ 5">
          <a:extLst>
            <a:ext uri="{FF2B5EF4-FFF2-40B4-BE49-F238E27FC236}">
              <a16:creationId xmlns:a16="http://schemas.microsoft.com/office/drawing/2014/main" id="{D0586A6B-FD8C-41A0-AF1A-1E12A5D4A6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419100</xdr:colOff>
      <xdr:row>70</xdr:row>
      <xdr:rowOff>174646</xdr:rowOff>
    </xdr:from>
    <xdr:to>
      <xdr:col>5</xdr:col>
      <xdr:colOff>457200</xdr:colOff>
      <xdr:row>87</xdr:row>
      <xdr:rowOff>174646</xdr:rowOff>
    </xdr:to>
    <xdr:graphicFrame macro="">
      <xdr:nvGraphicFramePr>
        <xdr:cNvPr id="1053" name="グラフ 6">
          <a:extLst>
            <a:ext uri="{FF2B5EF4-FFF2-40B4-BE49-F238E27FC236}">
              <a16:creationId xmlns:a16="http://schemas.microsoft.com/office/drawing/2014/main" id="{F996EC45-E4CD-4283-B8ED-EFE261820D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70</xdr:row>
      <xdr:rowOff>174646</xdr:rowOff>
    </xdr:from>
    <xdr:to>
      <xdr:col>15</xdr:col>
      <xdr:colOff>38100</xdr:colOff>
      <xdr:row>87</xdr:row>
      <xdr:rowOff>174646</xdr:rowOff>
    </xdr:to>
    <xdr:graphicFrame macro="">
      <xdr:nvGraphicFramePr>
        <xdr:cNvPr id="1043" name="グラフ 7">
          <a:extLst>
            <a:ext uri="{FF2B5EF4-FFF2-40B4-BE49-F238E27FC236}">
              <a16:creationId xmlns:a16="http://schemas.microsoft.com/office/drawing/2014/main" id="{E5900F27-A8E8-4C6C-A7D0-4B1BCC51A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368300</xdr:colOff>
      <xdr:row>123</xdr:row>
      <xdr:rowOff>111146</xdr:rowOff>
    </xdr:from>
    <xdr:to>
      <xdr:col>5</xdr:col>
      <xdr:colOff>412750</xdr:colOff>
      <xdr:row>138</xdr:row>
      <xdr:rowOff>92096</xdr:rowOff>
    </xdr:to>
    <xdr:graphicFrame macro="">
      <xdr:nvGraphicFramePr>
        <xdr:cNvPr id="1038" name="グラフ 9">
          <a:extLst>
            <a:ext uri="{FF2B5EF4-FFF2-40B4-BE49-F238E27FC236}">
              <a16:creationId xmlns:a16="http://schemas.microsoft.com/office/drawing/2014/main" id="{3B62BFF1-4853-4057-A911-0DC1B30092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0</xdr:colOff>
      <xdr:row>89</xdr:row>
      <xdr:rowOff>6371</xdr:rowOff>
    </xdr:from>
    <xdr:to>
      <xdr:col>15</xdr:col>
      <xdr:colOff>38100</xdr:colOff>
      <xdr:row>103</xdr:row>
      <xdr:rowOff>174646</xdr:rowOff>
    </xdr:to>
    <xdr:graphicFrame macro="">
      <xdr:nvGraphicFramePr>
        <xdr:cNvPr id="1040" name="グラフ 10">
          <a:extLst>
            <a:ext uri="{FF2B5EF4-FFF2-40B4-BE49-F238E27FC236}">
              <a16:creationId xmlns:a16="http://schemas.microsoft.com/office/drawing/2014/main" id="{327EC81A-BA6A-4578-8956-7603B29CD0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406400</xdr:colOff>
      <xdr:row>88</xdr:row>
      <xdr:rowOff>168296</xdr:rowOff>
    </xdr:from>
    <xdr:to>
      <xdr:col>5</xdr:col>
      <xdr:colOff>482600</xdr:colOff>
      <xdr:row>103</xdr:row>
      <xdr:rowOff>149246</xdr:rowOff>
    </xdr:to>
    <xdr:graphicFrame macro="">
      <xdr:nvGraphicFramePr>
        <xdr:cNvPr id="1052" name="グラフ 11">
          <a:extLst>
            <a:ext uri="{FF2B5EF4-FFF2-40B4-BE49-F238E27FC236}">
              <a16:creationId xmlns:a16="http://schemas.microsoft.com/office/drawing/2014/main" id="{92987023-B7D7-402E-9AEC-F177C6B1E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6350</xdr:colOff>
      <xdr:row>123</xdr:row>
      <xdr:rowOff>139721</xdr:rowOff>
    </xdr:from>
    <xdr:to>
      <xdr:col>15</xdr:col>
      <xdr:colOff>44450</xdr:colOff>
      <xdr:row>138</xdr:row>
      <xdr:rowOff>127021</xdr:rowOff>
    </xdr:to>
    <xdr:graphicFrame macro="">
      <xdr:nvGraphicFramePr>
        <xdr:cNvPr id="1039" name="グラフ 12">
          <a:extLst>
            <a:ext uri="{FF2B5EF4-FFF2-40B4-BE49-F238E27FC236}">
              <a16:creationId xmlns:a16="http://schemas.microsoft.com/office/drawing/2014/main" id="{81B24EB5-7727-48EB-91B1-7BD060D5D7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425450</xdr:colOff>
      <xdr:row>6</xdr:row>
      <xdr:rowOff>114300</xdr:rowOff>
    </xdr:from>
    <xdr:to>
      <xdr:col>3</xdr:col>
      <xdr:colOff>428625</xdr:colOff>
      <xdr:row>7</xdr:row>
      <xdr:rowOff>145532</xdr:rowOff>
    </xdr:to>
    <xdr:sp macro="" textlink="">
      <xdr:nvSpPr>
        <xdr:cNvPr id="9" name="Unit Label - Chart 1">
          <a:extLst>
            <a:ext uri="{FF2B5EF4-FFF2-40B4-BE49-F238E27FC236}">
              <a16:creationId xmlns:a16="http://schemas.microsoft.com/office/drawing/2014/main" id="{596C53AE-79EA-BF2D-7FFD-4FEF92EA1706}"/>
            </a:ext>
          </a:extLst>
        </xdr:cNvPr>
        <xdr:cNvSpPr txBox="1"/>
      </xdr:nvSpPr>
      <xdr:spPr>
        <a:xfrm>
          <a:off x="425450" y="1333500"/>
          <a:ext cx="1838325" cy="209032"/>
        </a:xfrm>
        <a:prstGeom prst="rect">
          <a:avLst/>
        </a:prstGeom>
        <a:solidFill>
          <a:prstClr val="white">
            <a:alpha val="0"/>
          </a:prstClr>
        </a:solidFill>
        <a:ln>
          <a:noFill/>
        </a:ln>
      </xdr:spPr>
      <xdr:txBody>
        <a:bodyPr vertOverflow="overflow" vert="horz" wrap="square" rtlCol="0" anchor="t">
          <a:spAutoFit/>
        </a:bodyPr>
        <a:lstStyle/>
        <a:p>
          <a:pPr algn="l"/>
          <a:r>
            <a:rPr kumimoji="0" lang="ja-JP" altLang="en-US" sz="700" b="0" i="0" u="none" strike="noStrike" kern="0" cap="none" spc="0" normalizeH="0" baseline="0" noProof="0">
              <a:ln>
                <a:noFill/>
              </a:ln>
              <a:solidFill>
                <a:srgbClr val="595959"/>
              </a:solidFill>
              <a:effectLst/>
              <a:uLnTx/>
              <a:uFillTx/>
              <a:latin typeface="+mj-lt"/>
              <a:cs typeface="Calibri"/>
            </a:rPr>
            <a:t>百万円 </a:t>
          </a:r>
          <a:r>
            <a:rPr kumimoji="0" lang="en-US" altLang="ja-JP" sz="700" b="0" i="0" u="none" strike="noStrike" kern="0" cap="none" spc="0" normalizeH="0" baseline="0" noProof="0">
              <a:ln>
                <a:noFill/>
              </a:ln>
              <a:solidFill>
                <a:srgbClr val="595959"/>
              </a:solidFill>
              <a:effectLst/>
              <a:uLnTx/>
              <a:uFillTx/>
              <a:latin typeface="+mj-lt"/>
              <a:cs typeface="Calibri"/>
            </a:rPr>
            <a:t>/ </a:t>
          </a:r>
          <a:r>
            <a:rPr kumimoji="0" lang="en-US" altLang="ja-JP" sz="700" b="0" i="0" u="none" strike="noStrike" kern="0" cap="none" spc="0" normalizeH="0" baseline="0" noProof="0">
              <a:ln>
                <a:noFill/>
              </a:ln>
              <a:solidFill>
                <a:srgbClr val="595959"/>
              </a:solidFill>
              <a:effectLst/>
              <a:uLnTx/>
              <a:uFillTx/>
              <a:latin typeface="+mj-lt"/>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mj-lt"/>
            <a:cs typeface="Calibri"/>
          </a:endParaRPr>
        </a:p>
      </xdr:txBody>
    </xdr:sp>
    <xdr:clientData/>
  </xdr:twoCellAnchor>
  <xdr:twoCellAnchor>
    <xdr:from>
      <xdr:col>7</xdr:col>
      <xdr:colOff>47625</xdr:colOff>
      <xdr:row>6</xdr:row>
      <xdr:rowOff>58881</xdr:rowOff>
    </xdr:from>
    <xdr:to>
      <xdr:col>8</xdr:col>
      <xdr:colOff>514350</xdr:colOff>
      <xdr:row>7</xdr:row>
      <xdr:rowOff>90113</xdr:rowOff>
    </xdr:to>
    <xdr:sp macro="" textlink="">
      <xdr:nvSpPr>
        <xdr:cNvPr id="14" name="Unit Label - Chart 3">
          <a:extLst>
            <a:ext uri="{FF2B5EF4-FFF2-40B4-BE49-F238E27FC236}">
              <a16:creationId xmlns:a16="http://schemas.microsoft.com/office/drawing/2014/main" id="{853B160A-7464-3D68-D30F-75C94BE81A34}"/>
            </a:ext>
          </a:extLst>
        </xdr:cNvPr>
        <xdr:cNvSpPr txBox="1"/>
      </xdr:nvSpPr>
      <xdr:spPr>
        <a:xfrm>
          <a:off x="4336761" y="1282699"/>
          <a:ext cx="1078634" cy="389141"/>
        </a:xfrm>
        <a:prstGeom prst="rect">
          <a:avLst/>
        </a:prstGeom>
        <a:solidFill>
          <a:prstClr val="white">
            <a:alpha val="0"/>
          </a:prstClr>
        </a:solidFill>
        <a:ln>
          <a:noFill/>
        </a:ln>
      </xdr:spPr>
      <xdr:txBody>
        <a:bodyPr vertOverflow="overflow" vert="horz" wrap="square" rtlCol="0" anchor="t">
          <a:spAutoFit/>
        </a:bodyPr>
        <a:lstStyle/>
        <a:p>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xdr:txBody>
    </xdr:sp>
    <xdr:clientData/>
  </xdr:twoCellAnchor>
  <xdr:twoCellAnchor>
    <xdr:from>
      <xdr:col>7</xdr:col>
      <xdr:colOff>90488</xdr:colOff>
      <xdr:row>91</xdr:row>
      <xdr:rowOff>150813</xdr:rowOff>
    </xdr:from>
    <xdr:to>
      <xdr:col>8</xdr:col>
      <xdr:colOff>569913</xdr:colOff>
      <xdr:row>93</xdr:row>
      <xdr:rowOff>4245</xdr:rowOff>
    </xdr:to>
    <xdr:sp macro="" textlink="">
      <xdr:nvSpPr>
        <xdr:cNvPr id="1051" name="Unit Label - Chart 5">
          <a:extLst>
            <a:ext uri="{FF2B5EF4-FFF2-40B4-BE49-F238E27FC236}">
              <a16:creationId xmlns:a16="http://schemas.microsoft.com/office/drawing/2014/main" id="{870A1418-D998-A929-D22E-D9562F360A4D}"/>
            </a:ext>
          </a:extLst>
        </xdr:cNvPr>
        <xdr:cNvSpPr txBox="1"/>
      </xdr:nvSpPr>
      <xdr:spPr>
        <a:xfrm>
          <a:off x="4364038" y="17727613"/>
          <a:ext cx="1089025" cy="209032"/>
        </a:xfrm>
        <a:prstGeom prst="rect">
          <a:avLst/>
        </a:prstGeom>
        <a:solidFill>
          <a:prstClr val="white">
            <a:alpha val="0"/>
          </a:prstClr>
        </a:solidFill>
        <a:ln>
          <a:noFill/>
        </a:ln>
      </xdr:spPr>
      <xdr:txBody>
        <a:bodyPr vertOverflow="overflow" vert="horz" wrap="square" rtlCol="0" anchor="t">
          <a:spAutoFit/>
        </a:bodyPr>
        <a:lstStyle/>
        <a:p>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xdr:txBody>
    </xdr:sp>
    <xdr:clientData/>
  </xdr:twoCellAnchor>
  <xdr:twoCellAnchor>
    <xdr:from>
      <xdr:col>7</xdr:col>
      <xdr:colOff>104775</xdr:colOff>
      <xdr:row>57</xdr:row>
      <xdr:rowOff>19050</xdr:rowOff>
    </xdr:from>
    <xdr:to>
      <xdr:col>8</xdr:col>
      <xdr:colOff>508000</xdr:colOff>
      <xdr:row>58</xdr:row>
      <xdr:rowOff>50282</xdr:rowOff>
    </xdr:to>
    <xdr:sp macro="" textlink="">
      <xdr:nvSpPr>
        <xdr:cNvPr id="20" name="Unit Label - Chart 10">
          <a:extLst>
            <a:ext uri="{FF2B5EF4-FFF2-40B4-BE49-F238E27FC236}">
              <a16:creationId xmlns:a16="http://schemas.microsoft.com/office/drawing/2014/main" id="{E47DC8F8-8009-3D17-2EED-A8D369CAFEDD}"/>
            </a:ext>
          </a:extLst>
        </xdr:cNvPr>
        <xdr:cNvSpPr txBox="1"/>
      </xdr:nvSpPr>
      <xdr:spPr>
        <a:xfrm>
          <a:off x="4378325" y="11372850"/>
          <a:ext cx="1012825" cy="209032"/>
        </a:xfrm>
        <a:prstGeom prst="rect">
          <a:avLst/>
        </a:prstGeom>
        <a:solidFill>
          <a:prstClr val="white">
            <a:alpha val="0"/>
          </a:prstClr>
        </a:solidFill>
        <a:ln>
          <a:noFill/>
        </a:ln>
      </xdr:spPr>
      <xdr:txBody>
        <a:bodyPr vertOverflow="overflow" vert="horz" wrap="square" rtlCol="0" anchor="t">
          <a:spAutoFit/>
        </a:bodyPr>
        <a:lstStyle/>
        <a:p>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xdr:txBody>
    </xdr:sp>
    <xdr:clientData/>
  </xdr:twoCellAnchor>
  <xdr:twoCellAnchor>
    <xdr:from>
      <xdr:col>0</xdr:col>
      <xdr:colOff>441325</xdr:colOff>
      <xdr:row>57</xdr:row>
      <xdr:rowOff>62058</xdr:rowOff>
    </xdr:from>
    <xdr:to>
      <xdr:col>2</xdr:col>
      <xdr:colOff>260350</xdr:colOff>
      <xdr:row>57</xdr:row>
      <xdr:rowOff>271320</xdr:rowOff>
    </xdr:to>
    <xdr:sp macro="" textlink="">
      <xdr:nvSpPr>
        <xdr:cNvPr id="21" name="Unit Label - Chart 11">
          <a:extLst>
            <a:ext uri="{FF2B5EF4-FFF2-40B4-BE49-F238E27FC236}">
              <a16:creationId xmlns:a16="http://schemas.microsoft.com/office/drawing/2014/main" id="{3FACF3C4-8D05-48CA-839A-D4146881F9B0}"/>
            </a:ext>
          </a:extLst>
        </xdr:cNvPr>
        <xdr:cNvSpPr txBox="1"/>
      </xdr:nvSpPr>
      <xdr:spPr>
        <a:xfrm>
          <a:off x="441325" y="11486285"/>
          <a:ext cx="1048616" cy="209262"/>
        </a:xfrm>
        <a:prstGeom prst="rect">
          <a:avLst/>
        </a:prstGeom>
        <a:solidFill>
          <a:prstClr val="white">
            <a:alpha val="0"/>
          </a:prstClr>
        </a:solidFill>
        <a:ln>
          <a:noFill/>
        </a:ln>
      </xdr:spPr>
      <xdr:txBody>
        <a:bodyPr vertOverflow="overflow" vert="horz" wrap="square" rtlCol="0" anchor="t">
          <a:noAutofit/>
        </a:bodyPr>
        <a:lstStyle/>
        <a:p>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xdr:txBody>
    </xdr:sp>
    <xdr:clientData/>
  </xdr:twoCellAnchor>
  <xdr:twoCellAnchor>
    <xdr:from>
      <xdr:col>0</xdr:col>
      <xdr:colOff>400050</xdr:colOff>
      <xdr:row>21</xdr:row>
      <xdr:rowOff>0</xdr:rowOff>
    </xdr:from>
    <xdr:to>
      <xdr:col>5</xdr:col>
      <xdr:colOff>431800</xdr:colOff>
      <xdr:row>36</xdr:row>
      <xdr:rowOff>127000</xdr:rowOff>
    </xdr:to>
    <xdr:graphicFrame macro="">
      <xdr:nvGraphicFramePr>
        <xdr:cNvPr id="24" name="グラフ 23">
          <a:extLst>
            <a:ext uri="{FF2B5EF4-FFF2-40B4-BE49-F238E27FC236}">
              <a16:creationId xmlns:a16="http://schemas.microsoft.com/office/drawing/2014/main" id="{FA9DE2CB-BBF0-4E20-AF7D-D47261906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603250</xdr:colOff>
      <xdr:row>21</xdr:row>
      <xdr:rowOff>6350</xdr:rowOff>
    </xdr:from>
    <xdr:to>
      <xdr:col>15</xdr:col>
      <xdr:colOff>31750</xdr:colOff>
      <xdr:row>36</xdr:row>
      <xdr:rowOff>146050</xdr:rowOff>
    </xdr:to>
    <xdr:graphicFrame macro="">
      <xdr:nvGraphicFramePr>
        <xdr:cNvPr id="25" name="グラフ 24">
          <a:extLst>
            <a:ext uri="{FF2B5EF4-FFF2-40B4-BE49-F238E27FC236}">
              <a16:creationId xmlns:a16="http://schemas.microsoft.com/office/drawing/2014/main" id="{9AF5730C-2C13-443D-B867-ED11104D5A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466725</xdr:colOff>
      <xdr:row>23</xdr:row>
      <xdr:rowOff>177800</xdr:rowOff>
    </xdr:from>
    <xdr:to>
      <xdr:col>2</xdr:col>
      <xdr:colOff>444500</xdr:colOff>
      <xdr:row>24</xdr:row>
      <xdr:rowOff>31232</xdr:rowOff>
    </xdr:to>
    <xdr:sp macro="" textlink="">
      <xdr:nvSpPr>
        <xdr:cNvPr id="26" name="Unit Label - Chart 4">
          <a:extLst>
            <a:ext uri="{FF2B5EF4-FFF2-40B4-BE49-F238E27FC236}">
              <a16:creationId xmlns:a16="http://schemas.microsoft.com/office/drawing/2014/main" id="{9FD732D4-95B0-4F55-862F-A29794C5D52E}"/>
            </a:ext>
          </a:extLst>
        </xdr:cNvPr>
        <xdr:cNvSpPr txBox="1"/>
      </xdr:nvSpPr>
      <xdr:spPr>
        <a:xfrm>
          <a:off x="466725" y="4775200"/>
          <a:ext cx="1203325" cy="209032"/>
        </a:xfrm>
        <a:prstGeom prst="rect">
          <a:avLst/>
        </a:prstGeom>
        <a:solidFill>
          <a:prstClr val="white">
            <a:alpha val="0"/>
          </a:prstClr>
        </a:solidFill>
        <a:ln>
          <a:noFill/>
        </a:ln>
      </xdr:spPr>
      <xdr:txBody>
        <a:bodyPr vertOverflow="overflow" vert="horz" wrap="square" rtlCol="0" anchor="t">
          <a:spAutoFit/>
        </a:bodyPr>
        <a:lstStyle/>
        <a:p>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xdr:txBody>
    </xdr:sp>
    <xdr:clientData/>
  </xdr:twoCellAnchor>
  <xdr:twoCellAnchor>
    <xdr:from>
      <xdr:col>7</xdr:col>
      <xdr:colOff>85725</xdr:colOff>
      <xdr:row>23</xdr:row>
      <xdr:rowOff>177800</xdr:rowOff>
    </xdr:from>
    <xdr:to>
      <xdr:col>8</xdr:col>
      <xdr:colOff>577850</xdr:colOff>
      <xdr:row>24</xdr:row>
      <xdr:rowOff>31232</xdr:rowOff>
    </xdr:to>
    <xdr:sp macro="" textlink="">
      <xdr:nvSpPr>
        <xdr:cNvPr id="27" name="Unit Label - Chart 5">
          <a:extLst>
            <a:ext uri="{FF2B5EF4-FFF2-40B4-BE49-F238E27FC236}">
              <a16:creationId xmlns:a16="http://schemas.microsoft.com/office/drawing/2014/main" id="{343C814F-925A-4EAF-9CFE-6FBCC04EB19B}"/>
            </a:ext>
          </a:extLst>
        </xdr:cNvPr>
        <xdr:cNvSpPr txBox="1"/>
      </xdr:nvSpPr>
      <xdr:spPr>
        <a:xfrm>
          <a:off x="4359275" y="4775200"/>
          <a:ext cx="1101725" cy="209032"/>
        </a:xfrm>
        <a:prstGeom prst="rect">
          <a:avLst/>
        </a:prstGeom>
        <a:solidFill>
          <a:prstClr val="white">
            <a:alpha val="0"/>
          </a:prstClr>
        </a:solidFill>
        <a:ln>
          <a:noFill/>
        </a:ln>
      </xdr:spPr>
      <xdr:txBody>
        <a:bodyPr vertOverflow="overflow" vert="horz" wrap="square" rtlCol="0" anchor="t">
          <a:spAutoFit/>
        </a:bodyPr>
        <a:lstStyle/>
        <a:p>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xdr:txBody>
    </xdr:sp>
    <xdr:clientData/>
  </xdr:twoCellAnchor>
  <xdr:twoCellAnchor>
    <xdr:from>
      <xdr:col>0</xdr:col>
      <xdr:colOff>431800</xdr:colOff>
      <xdr:row>38</xdr:row>
      <xdr:rowOff>7939</xdr:rowOff>
    </xdr:from>
    <xdr:to>
      <xdr:col>5</xdr:col>
      <xdr:colOff>469900</xdr:colOff>
      <xdr:row>53</xdr:row>
      <xdr:rowOff>158751</xdr:rowOff>
    </xdr:to>
    <xdr:graphicFrame macro="">
      <xdr:nvGraphicFramePr>
        <xdr:cNvPr id="1065" name="グラフ 34">
          <a:extLst>
            <a:ext uri="{FF2B5EF4-FFF2-40B4-BE49-F238E27FC236}">
              <a16:creationId xmlns:a16="http://schemas.microsoft.com/office/drawing/2014/main" id="{E03ECF15-3625-48FB-9D74-0FE22B1D57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17463</xdr:colOff>
      <xdr:row>38</xdr:row>
      <xdr:rowOff>7939</xdr:rowOff>
    </xdr:from>
    <xdr:to>
      <xdr:col>15</xdr:col>
      <xdr:colOff>55563</xdr:colOff>
      <xdr:row>53</xdr:row>
      <xdr:rowOff>158751</xdr:rowOff>
    </xdr:to>
    <xdr:graphicFrame macro="">
      <xdr:nvGraphicFramePr>
        <xdr:cNvPr id="1066" name="グラフ 35">
          <a:extLst>
            <a:ext uri="{FF2B5EF4-FFF2-40B4-BE49-F238E27FC236}">
              <a16:creationId xmlns:a16="http://schemas.microsoft.com/office/drawing/2014/main" id="{1A2E51CB-8F23-4400-B8A6-F5E1EA4D9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400050</xdr:colOff>
      <xdr:row>105</xdr:row>
      <xdr:rowOff>0</xdr:rowOff>
    </xdr:from>
    <xdr:to>
      <xdr:col>5</xdr:col>
      <xdr:colOff>501650</xdr:colOff>
      <xdr:row>122</xdr:row>
      <xdr:rowOff>0</xdr:rowOff>
    </xdr:to>
    <xdr:graphicFrame macro="">
      <xdr:nvGraphicFramePr>
        <xdr:cNvPr id="1067" name="グラフ 6">
          <a:extLst>
            <a:ext uri="{FF2B5EF4-FFF2-40B4-BE49-F238E27FC236}">
              <a16:creationId xmlns:a16="http://schemas.microsoft.com/office/drawing/2014/main" id="{1B66CDAB-4CA9-4990-AF74-21A2139CFC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590550</xdr:colOff>
      <xdr:row>105</xdr:row>
      <xdr:rowOff>0</xdr:rowOff>
    </xdr:from>
    <xdr:to>
      <xdr:col>15</xdr:col>
      <xdr:colOff>19050</xdr:colOff>
      <xdr:row>122</xdr:row>
      <xdr:rowOff>0</xdr:rowOff>
    </xdr:to>
    <xdr:graphicFrame macro="">
      <xdr:nvGraphicFramePr>
        <xdr:cNvPr id="1068" name="グラフ 7">
          <a:extLst>
            <a:ext uri="{FF2B5EF4-FFF2-40B4-BE49-F238E27FC236}">
              <a16:creationId xmlns:a16="http://schemas.microsoft.com/office/drawing/2014/main" id="{8439AE28-3413-45E3-B23A-423B90551C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346363</xdr:colOff>
      <xdr:row>140</xdr:row>
      <xdr:rowOff>0</xdr:rowOff>
    </xdr:from>
    <xdr:to>
      <xdr:col>5</xdr:col>
      <xdr:colOff>415637</xdr:colOff>
      <xdr:row>157</xdr:row>
      <xdr:rowOff>0</xdr:rowOff>
    </xdr:to>
    <xdr:graphicFrame macro="">
      <xdr:nvGraphicFramePr>
        <xdr:cNvPr id="1069" name="グラフ 6">
          <a:extLst>
            <a:ext uri="{FF2B5EF4-FFF2-40B4-BE49-F238E27FC236}">
              <a16:creationId xmlns:a16="http://schemas.microsoft.com/office/drawing/2014/main" id="{D1E46ED1-18C0-4E8E-A105-BE08134C57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7</xdr:col>
      <xdr:colOff>5773</xdr:colOff>
      <xdr:row>139</xdr:row>
      <xdr:rowOff>167409</xdr:rowOff>
    </xdr:from>
    <xdr:to>
      <xdr:col>15</xdr:col>
      <xdr:colOff>46182</xdr:colOff>
      <xdr:row>156</xdr:row>
      <xdr:rowOff>167409</xdr:rowOff>
    </xdr:to>
    <xdr:graphicFrame macro="">
      <xdr:nvGraphicFramePr>
        <xdr:cNvPr id="1070" name="グラフ 7">
          <a:extLst>
            <a:ext uri="{FF2B5EF4-FFF2-40B4-BE49-F238E27FC236}">
              <a16:creationId xmlns:a16="http://schemas.microsoft.com/office/drawing/2014/main" id="{89847493-3C4C-401A-A670-4A88C3960B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272142</xdr:colOff>
      <xdr:row>157</xdr:row>
      <xdr:rowOff>169332</xdr:rowOff>
    </xdr:from>
    <xdr:to>
      <xdr:col>5</xdr:col>
      <xdr:colOff>411238</xdr:colOff>
      <xdr:row>173</xdr:row>
      <xdr:rowOff>54428</xdr:rowOff>
    </xdr:to>
    <xdr:graphicFrame macro="">
      <xdr:nvGraphicFramePr>
        <xdr:cNvPr id="1074" name="グラフ 6">
          <a:extLst>
            <a:ext uri="{FF2B5EF4-FFF2-40B4-BE49-F238E27FC236}">
              <a16:creationId xmlns:a16="http://schemas.microsoft.com/office/drawing/2014/main" id="{D45BC482-9E84-48F7-BF49-071322891D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260047</xdr:colOff>
      <xdr:row>174</xdr:row>
      <xdr:rowOff>24191</xdr:rowOff>
    </xdr:from>
    <xdr:to>
      <xdr:col>5</xdr:col>
      <xdr:colOff>399143</xdr:colOff>
      <xdr:row>189</xdr:row>
      <xdr:rowOff>84668</xdr:rowOff>
    </xdr:to>
    <xdr:graphicFrame macro="">
      <xdr:nvGraphicFramePr>
        <xdr:cNvPr id="1075" name="グラフ 6">
          <a:extLst>
            <a:ext uri="{FF2B5EF4-FFF2-40B4-BE49-F238E27FC236}">
              <a16:creationId xmlns:a16="http://schemas.microsoft.com/office/drawing/2014/main" id="{13477B43-A958-4BB7-B2AC-E5A40EE6C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7</xdr:col>
      <xdr:colOff>18143</xdr:colOff>
      <xdr:row>174</xdr:row>
      <xdr:rowOff>27214</xdr:rowOff>
    </xdr:from>
    <xdr:to>
      <xdr:col>15</xdr:col>
      <xdr:colOff>120951</xdr:colOff>
      <xdr:row>189</xdr:row>
      <xdr:rowOff>87691</xdr:rowOff>
    </xdr:to>
    <xdr:graphicFrame macro="">
      <xdr:nvGraphicFramePr>
        <xdr:cNvPr id="1076" name="グラフ 6">
          <a:extLst>
            <a:ext uri="{FF2B5EF4-FFF2-40B4-BE49-F238E27FC236}">
              <a16:creationId xmlns:a16="http://schemas.microsoft.com/office/drawing/2014/main" id="{B601C16E-B066-4052-B2A2-67B411B267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7</xdr:col>
      <xdr:colOff>0</xdr:colOff>
      <xdr:row>158</xdr:row>
      <xdr:rowOff>9072</xdr:rowOff>
    </xdr:from>
    <xdr:to>
      <xdr:col>12</xdr:col>
      <xdr:colOff>148167</xdr:colOff>
      <xdr:row>173</xdr:row>
      <xdr:rowOff>75597</xdr:rowOff>
    </xdr:to>
    <xdr:graphicFrame macro="">
      <xdr:nvGraphicFramePr>
        <xdr:cNvPr id="1077" name="グラフ 6">
          <a:extLst>
            <a:ext uri="{FF2B5EF4-FFF2-40B4-BE49-F238E27FC236}">
              <a16:creationId xmlns:a16="http://schemas.microsoft.com/office/drawing/2014/main" id="{77D20085-0A63-4FB9-929A-557FDEA631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325436</xdr:colOff>
      <xdr:row>208</xdr:row>
      <xdr:rowOff>168131</xdr:rowOff>
    </xdr:from>
    <xdr:to>
      <xdr:col>5</xdr:col>
      <xdr:colOff>475527</xdr:colOff>
      <xdr:row>225</xdr:row>
      <xdr:rowOff>149370</xdr:rowOff>
    </xdr:to>
    <xdr:graphicFrame macro="">
      <xdr:nvGraphicFramePr>
        <xdr:cNvPr id="3" name="グラフ 2">
          <a:extLst>
            <a:ext uri="{FF2B5EF4-FFF2-40B4-BE49-F238E27FC236}">
              <a16:creationId xmlns:a16="http://schemas.microsoft.com/office/drawing/2014/main" id="{7CDF3DE5-B880-4159-8ACC-F7FEADADA4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6</xdr:col>
      <xdr:colOff>230187</xdr:colOff>
      <xdr:row>209</xdr:row>
      <xdr:rowOff>1</xdr:rowOff>
    </xdr:from>
    <xdr:to>
      <xdr:col>15</xdr:col>
      <xdr:colOff>7938</xdr:colOff>
      <xdr:row>225</xdr:row>
      <xdr:rowOff>174193</xdr:rowOff>
    </xdr:to>
    <xdr:graphicFrame macro="">
      <xdr:nvGraphicFramePr>
        <xdr:cNvPr id="5" name="グラフ 5">
          <a:extLst>
            <a:ext uri="{FF2B5EF4-FFF2-40B4-BE49-F238E27FC236}">
              <a16:creationId xmlns:a16="http://schemas.microsoft.com/office/drawing/2014/main" id="{AD97A4C4-FCF8-444A-A2BC-469093E91B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278534</xdr:colOff>
      <xdr:row>190</xdr:row>
      <xdr:rowOff>167410</xdr:rowOff>
    </xdr:from>
    <xdr:to>
      <xdr:col>15</xdr:col>
      <xdr:colOff>7938</xdr:colOff>
      <xdr:row>207</xdr:row>
      <xdr:rowOff>162648</xdr:rowOff>
    </xdr:to>
    <xdr:graphicFrame macro="">
      <xdr:nvGraphicFramePr>
        <xdr:cNvPr id="6" name="グラフ 5">
          <a:extLst>
            <a:ext uri="{FF2B5EF4-FFF2-40B4-BE49-F238E27FC236}">
              <a16:creationId xmlns:a16="http://schemas.microsoft.com/office/drawing/2014/main" id="{8F690E39-44CE-4851-A5EE-E39D3CC2C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301625</xdr:colOff>
      <xdr:row>227</xdr:row>
      <xdr:rowOff>15875</xdr:rowOff>
    </xdr:from>
    <xdr:to>
      <xdr:col>15</xdr:col>
      <xdr:colOff>15875</xdr:colOff>
      <xdr:row>244</xdr:row>
      <xdr:rowOff>15442</xdr:rowOff>
    </xdr:to>
    <xdr:graphicFrame macro="">
      <xdr:nvGraphicFramePr>
        <xdr:cNvPr id="7" name="グラフ 5">
          <a:extLst>
            <a:ext uri="{FF2B5EF4-FFF2-40B4-BE49-F238E27FC236}">
              <a16:creationId xmlns:a16="http://schemas.microsoft.com/office/drawing/2014/main" id="{3E80CA79-75D2-410D-92AD-19CA62BEDF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317500</xdr:colOff>
      <xdr:row>246</xdr:row>
      <xdr:rowOff>0</xdr:rowOff>
    </xdr:from>
    <xdr:to>
      <xdr:col>15</xdr:col>
      <xdr:colOff>17318</xdr:colOff>
      <xdr:row>263</xdr:row>
      <xdr:rowOff>0</xdr:rowOff>
    </xdr:to>
    <xdr:graphicFrame macro="">
      <xdr:nvGraphicFramePr>
        <xdr:cNvPr id="8" name="グラフ 7">
          <a:extLst>
            <a:ext uri="{FF2B5EF4-FFF2-40B4-BE49-F238E27FC236}">
              <a16:creationId xmlns:a16="http://schemas.microsoft.com/office/drawing/2014/main" id="{D38B903C-1061-4EBD-9CEC-F01DA4D47A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0.02567</cdr:x>
      <cdr:y>0.13245</cdr:y>
    </cdr:from>
    <cdr:to>
      <cdr:x>0.26278</cdr:x>
      <cdr:y>0.20562</cdr:y>
    </cdr:to>
    <cdr:sp macro="" textlink="">
      <cdr:nvSpPr>
        <cdr:cNvPr id="3" name="Unit Label - Chart 7">
          <a:extLst xmlns:a="http://schemas.openxmlformats.org/drawingml/2006/main">
            <a:ext uri="{FF2B5EF4-FFF2-40B4-BE49-F238E27FC236}">
              <a16:creationId xmlns:a16="http://schemas.microsoft.com/office/drawing/2014/main" id="{A88D5AB5-D8BC-9489-1E3F-455A22429C2C}"/>
            </a:ext>
          </a:extLst>
        </cdr:cNvPr>
        <cdr:cNvSpPr txBox="1"/>
      </cdr:nvSpPr>
      <cdr:spPr>
        <a:xfrm xmlns:a="http://schemas.openxmlformats.org/drawingml/2006/main">
          <a:off x="79664" y="402936"/>
          <a:ext cx="735862" cy="222619"/>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0.01966</cdr:x>
      <cdr:y>0.10209</cdr:y>
    </cdr:from>
    <cdr:to>
      <cdr:x>0.16882</cdr:x>
      <cdr:y>0.17526</cdr:y>
    </cdr:to>
    <cdr:sp macro="" textlink="">
      <cdr:nvSpPr>
        <cdr:cNvPr id="2" name="Unit Label - Chart 7">
          <a:extLst xmlns:a="http://schemas.openxmlformats.org/drawingml/2006/main">
            <a:ext uri="{FF2B5EF4-FFF2-40B4-BE49-F238E27FC236}">
              <a16:creationId xmlns:a16="http://schemas.microsoft.com/office/drawing/2014/main" id="{A88D5AB5-D8BC-9489-1E3F-455A22429C2C}"/>
            </a:ext>
          </a:extLst>
        </cdr:cNvPr>
        <cdr:cNvSpPr txBox="1"/>
      </cdr:nvSpPr>
      <cdr:spPr>
        <a:xfrm xmlns:a="http://schemas.openxmlformats.org/drawingml/2006/main">
          <a:off x="96982" y="310573"/>
          <a:ext cx="735862" cy="222619"/>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cdr:x>
      <cdr:y>0.20702</cdr:y>
    </cdr:from>
    <cdr:to>
      <cdr:x>0.35117</cdr:x>
      <cdr:y>0.2852</cdr:y>
    </cdr:to>
    <cdr:sp macro="" textlink="">
      <cdr:nvSpPr>
        <cdr:cNvPr id="2" name="Unit Label - Chart 5">
          <a:extLst xmlns:a="http://schemas.openxmlformats.org/drawingml/2006/main">
            <a:ext uri="{FF2B5EF4-FFF2-40B4-BE49-F238E27FC236}">
              <a16:creationId xmlns:a16="http://schemas.microsoft.com/office/drawing/2014/main" id="{21287340-892A-DDD8-BADC-4D404EB7E1CA}"/>
            </a:ext>
          </a:extLst>
        </cdr:cNvPr>
        <cdr:cNvSpPr txBox="1"/>
      </cdr:nvSpPr>
      <cdr:spPr>
        <a:xfrm xmlns:a="http://schemas.openxmlformats.org/drawingml/2006/main">
          <a:off x="0" y="540657"/>
          <a:ext cx="1090235" cy="204194"/>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0.00758</cdr:x>
      <cdr:y>0.20879</cdr:y>
    </cdr:from>
    <cdr:to>
      <cdr:x>0.33367</cdr:x>
      <cdr:y>0.28796</cdr:y>
    </cdr:to>
    <cdr:sp macro="" textlink="">
      <cdr:nvSpPr>
        <cdr:cNvPr id="2" name="Unit Label - Chart 4">
          <a:extLst xmlns:a="http://schemas.openxmlformats.org/drawingml/2006/main">
            <a:ext uri="{FF2B5EF4-FFF2-40B4-BE49-F238E27FC236}">
              <a16:creationId xmlns:a16="http://schemas.microsoft.com/office/drawing/2014/main" id="{B47F73B0-5EBB-431D-F608-9331DA8855C2}"/>
            </a:ext>
          </a:extLst>
        </cdr:cNvPr>
        <cdr:cNvSpPr txBox="1"/>
      </cdr:nvSpPr>
      <cdr:spPr>
        <a:xfrm xmlns:a="http://schemas.openxmlformats.org/drawingml/2006/main">
          <a:off x="23812" y="542925"/>
          <a:ext cx="1023938" cy="205857"/>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0.0054</cdr:x>
      <cdr:y>0.16955</cdr:y>
    </cdr:from>
    <cdr:to>
      <cdr:x>0.22679</cdr:x>
      <cdr:y>0.24755</cdr:y>
    </cdr:to>
    <cdr:sp macro="" textlink="">
      <cdr:nvSpPr>
        <cdr:cNvPr id="2" name="Unit Label - Chart 5">
          <a:extLst xmlns:a="http://schemas.openxmlformats.org/drawingml/2006/main">
            <a:ext uri="{FF2B5EF4-FFF2-40B4-BE49-F238E27FC236}">
              <a16:creationId xmlns:a16="http://schemas.microsoft.com/office/drawing/2014/main" id="{870A1418-D998-A929-D22E-D9562F360A4D}"/>
            </a:ext>
          </a:extLst>
        </cdr:cNvPr>
        <cdr:cNvSpPr txBox="1"/>
      </cdr:nvSpPr>
      <cdr:spPr>
        <a:xfrm xmlns:a="http://schemas.openxmlformats.org/drawingml/2006/main">
          <a:off x="26610" y="443895"/>
          <a:ext cx="1090235" cy="204194"/>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cs typeface="Calibri"/>
            </a:rPr>
            <a:t>百万円 </a:t>
          </a:r>
          <a:r>
            <a:rPr kumimoji="0" lang="en-US" altLang="ja-JP" sz="700" b="0" i="0" u="none" strike="noStrike" kern="0" cap="none" spc="0" normalizeH="0" baseline="0" noProof="0">
              <a:ln>
                <a:noFill/>
              </a:ln>
              <a:solidFill>
                <a:srgbClr val="595959"/>
              </a:solidFill>
              <a:effectLst/>
              <a:uLnTx/>
              <a:uFillTx/>
              <a:latin typeface="Calibri"/>
              <a:cs typeface="Calibri"/>
            </a:rPr>
            <a:t>/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JPY Million</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0.00411</cdr:x>
      <cdr:y>0.1611</cdr:y>
    </cdr:from>
    <cdr:to>
      <cdr:x>0.24117</cdr:x>
      <cdr:y>0.23082</cdr:y>
    </cdr:to>
    <cdr:sp macro="" textlink="">
      <cdr:nvSpPr>
        <cdr:cNvPr id="2" name="Unit Label - Chart 7">
          <a:extLst xmlns:a="http://schemas.openxmlformats.org/drawingml/2006/main">
            <a:ext uri="{FF2B5EF4-FFF2-40B4-BE49-F238E27FC236}">
              <a16:creationId xmlns:a16="http://schemas.microsoft.com/office/drawing/2014/main" id="{217F12FE-B9EF-42DA-0576-96FA1DC607C2}"/>
            </a:ext>
          </a:extLst>
        </cdr:cNvPr>
        <cdr:cNvSpPr txBox="1"/>
      </cdr:nvSpPr>
      <cdr:spPr>
        <a:xfrm xmlns:a="http://schemas.openxmlformats.org/drawingml/2006/main">
          <a:off x="12700" y="482600"/>
          <a:ext cx="733106" cy="208854"/>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0.03227</cdr:x>
      <cdr:y>0.15075</cdr:y>
    </cdr:from>
    <cdr:to>
      <cdr:x>0.18143</cdr:x>
      <cdr:y>0.22047</cdr:y>
    </cdr:to>
    <cdr:sp macro="" textlink="">
      <cdr:nvSpPr>
        <cdr:cNvPr id="2" name="Unit Label - Chart 7">
          <a:extLst xmlns:a="http://schemas.openxmlformats.org/drawingml/2006/main">
            <a:ext uri="{FF2B5EF4-FFF2-40B4-BE49-F238E27FC236}">
              <a16:creationId xmlns:a16="http://schemas.microsoft.com/office/drawing/2014/main" id="{FEA4F79D-E730-CACE-BFB9-52804FF3B80D}"/>
            </a:ext>
          </a:extLst>
        </cdr:cNvPr>
        <cdr:cNvSpPr txBox="1"/>
      </cdr:nvSpPr>
      <cdr:spPr>
        <a:xfrm xmlns:a="http://schemas.openxmlformats.org/drawingml/2006/main">
          <a:off x="158623" y="451575"/>
          <a:ext cx="733106" cy="208854"/>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cdr:x>
      <cdr:y>0.15332</cdr:y>
    </cdr:from>
    <cdr:to>
      <cdr:x>0.23236</cdr:x>
      <cdr:y>0.2265</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0" y="466436"/>
          <a:ext cx="735862" cy="222619"/>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0.01263</cdr:x>
      <cdr:y>0.14194</cdr:y>
    </cdr:from>
    <cdr:to>
      <cdr:x>0.16172</cdr:x>
      <cdr:y>0.21511</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62345" y="431800"/>
          <a:ext cx="735862" cy="222619"/>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0.15332</cdr:y>
    </cdr:from>
    <cdr:to>
      <cdr:x>0.23236</cdr:x>
      <cdr:y>0.2265</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0" y="466436"/>
          <a:ext cx="735862" cy="222619"/>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0.01263</cdr:x>
      <cdr:y>0.14194</cdr:y>
    </cdr:from>
    <cdr:to>
      <cdr:x>0.16172</cdr:x>
      <cdr:y>0.21511</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62345" y="431800"/>
          <a:ext cx="735862" cy="222619"/>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4.xml><?xml version="1.0" encoding="utf-8"?>
<c:userShapes xmlns:c="http://schemas.openxmlformats.org/drawingml/2006/chart">
  <cdr:relSizeAnchor xmlns:cdr="http://schemas.openxmlformats.org/drawingml/2006/chartDrawing">
    <cdr:from>
      <cdr:x>0.00189</cdr:x>
      <cdr:y>0.11961</cdr:y>
    </cdr:from>
    <cdr:to>
      <cdr:x>0.23425</cdr:x>
      <cdr:y>0.19279</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6047" y="321898"/>
          <a:ext cx="743364" cy="196942"/>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cdr:x>
      <cdr:y>0.17804</cdr:y>
    </cdr:from>
    <cdr:to>
      <cdr:x>0.23236</cdr:x>
      <cdr:y>0.25122</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0" y="479131"/>
          <a:ext cx="743364" cy="196942"/>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cdr:x>
      <cdr:y>0.17804</cdr:y>
    </cdr:from>
    <cdr:to>
      <cdr:x>0.23236</cdr:x>
      <cdr:y>0.25122</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0" y="479131"/>
          <a:ext cx="743364" cy="196942"/>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0.02628</cdr:x>
      <cdr:y>0.16383</cdr:y>
    </cdr:from>
    <cdr:to>
      <cdr:x>0.25864</cdr:x>
      <cdr:y>0.23701</cdr:y>
    </cdr:to>
    <cdr:sp macro="" textlink="">
      <cdr:nvSpPr>
        <cdr:cNvPr id="2" name="Unit Label - Chart 7">
          <a:extLst xmlns:a="http://schemas.openxmlformats.org/drawingml/2006/main">
            <a:ext uri="{FF2B5EF4-FFF2-40B4-BE49-F238E27FC236}">
              <a16:creationId xmlns:a16="http://schemas.microsoft.com/office/drawing/2014/main" id="{CD342B04-1CD6-0125-6CDA-76B415B78556}"/>
            </a:ext>
          </a:extLst>
        </cdr:cNvPr>
        <cdr:cNvSpPr txBox="1"/>
      </cdr:nvSpPr>
      <cdr:spPr>
        <a:xfrm xmlns:a="http://schemas.openxmlformats.org/drawingml/2006/main">
          <a:off x="83625" y="444370"/>
          <a:ext cx="739383" cy="198490"/>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cdr:x>
      <cdr:y>0.16979</cdr:y>
    </cdr:from>
    <cdr:to>
      <cdr:x>0.36118</cdr:x>
      <cdr:y>0.23903</cdr:y>
    </cdr:to>
    <cdr:sp macro="" textlink="">
      <cdr:nvSpPr>
        <cdr:cNvPr id="2" name="Unit Label - Chart 7">
          <a:extLst xmlns:a="http://schemas.openxmlformats.org/drawingml/2006/main">
            <a:ext uri="{FF2B5EF4-FFF2-40B4-BE49-F238E27FC236}">
              <a16:creationId xmlns:a16="http://schemas.microsoft.com/office/drawing/2014/main" id="{ED2E5C7B-0EF8-CB82-EF85-5FCB63C1F9F9}"/>
            </a:ext>
          </a:extLst>
        </cdr:cNvPr>
        <cdr:cNvSpPr txBox="1"/>
      </cdr:nvSpPr>
      <cdr:spPr>
        <a:xfrm xmlns:a="http://schemas.openxmlformats.org/drawingml/2006/main">
          <a:off x="0" y="512618"/>
          <a:ext cx="1161354" cy="209032"/>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GWh</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19.xml><?xml version="1.0" encoding="utf-8"?>
<c:userShapes xmlns:c="http://schemas.openxmlformats.org/drawingml/2006/chart">
  <cdr:relSizeAnchor xmlns:cdr="http://schemas.openxmlformats.org/drawingml/2006/chartDrawing">
    <cdr:from>
      <cdr:x>0.00796</cdr:x>
      <cdr:y>0.15736</cdr:y>
    </cdr:from>
    <cdr:to>
      <cdr:x>0.24336</cdr:x>
      <cdr:y>0.22618</cdr:y>
    </cdr:to>
    <cdr:sp macro="" textlink="">
      <cdr:nvSpPr>
        <cdr:cNvPr id="2" name="Unit Label - Chart 7">
          <a:extLst xmlns:a="http://schemas.openxmlformats.org/drawingml/2006/main">
            <a:ext uri="{FF2B5EF4-FFF2-40B4-BE49-F238E27FC236}">
              <a16:creationId xmlns:a16="http://schemas.microsoft.com/office/drawing/2014/main" id="{ED2E5C7B-0EF8-CB82-EF85-5FCB63C1F9F9}"/>
            </a:ext>
          </a:extLst>
        </cdr:cNvPr>
        <cdr:cNvSpPr txBox="1"/>
      </cdr:nvSpPr>
      <cdr:spPr>
        <a:xfrm xmlns:a="http://schemas.openxmlformats.org/drawingml/2006/main">
          <a:off x="39255" y="477981"/>
          <a:ext cx="1161354" cy="209032"/>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GWh</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20.xml><?xml version="1.0" encoding="utf-8"?>
<c:userShapes xmlns:c="http://schemas.openxmlformats.org/drawingml/2006/chart">
  <cdr:relSizeAnchor xmlns:cdr="http://schemas.openxmlformats.org/drawingml/2006/chartDrawing">
    <cdr:from>
      <cdr:x>0.01525</cdr:x>
      <cdr:y>0.15356</cdr:y>
    </cdr:from>
    <cdr:to>
      <cdr:x>0.14413</cdr:x>
      <cdr:y>0.22238</cdr:y>
    </cdr:to>
    <cdr:sp macro="" textlink="">
      <cdr:nvSpPr>
        <cdr:cNvPr id="2" name="Unit Label - Chart 7">
          <a:extLst xmlns:a="http://schemas.openxmlformats.org/drawingml/2006/main">
            <a:ext uri="{FF2B5EF4-FFF2-40B4-BE49-F238E27FC236}">
              <a16:creationId xmlns:a16="http://schemas.microsoft.com/office/drawing/2014/main" id="{ED2E5C7B-0EF8-CB82-EF85-5FCB63C1F9F9}"/>
            </a:ext>
          </a:extLst>
        </cdr:cNvPr>
        <cdr:cNvSpPr txBox="1"/>
      </cdr:nvSpPr>
      <cdr:spPr>
        <a:xfrm xmlns:a="http://schemas.openxmlformats.org/drawingml/2006/main">
          <a:off x="137391" y="466436"/>
          <a:ext cx="1161354" cy="209032"/>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MW</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0.00796</cdr:x>
      <cdr:y>0.15201</cdr:y>
    </cdr:from>
    <cdr:to>
      <cdr:x>0.24336</cdr:x>
      <cdr:y>0.22083</cdr:y>
    </cdr:to>
    <cdr:sp macro="" textlink="">
      <cdr:nvSpPr>
        <cdr:cNvPr id="2" name="Unit Label - Chart 7">
          <a:extLst xmlns:a="http://schemas.openxmlformats.org/drawingml/2006/main">
            <a:ext uri="{FF2B5EF4-FFF2-40B4-BE49-F238E27FC236}">
              <a16:creationId xmlns:a16="http://schemas.microsoft.com/office/drawing/2014/main" id="{ED2E5C7B-0EF8-CB82-EF85-5FCB63C1F9F9}"/>
            </a:ext>
          </a:extLst>
        </cdr:cNvPr>
        <cdr:cNvSpPr txBox="1"/>
      </cdr:nvSpPr>
      <cdr:spPr>
        <a:xfrm xmlns:a="http://schemas.openxmlformats.org/drawingml/2006/main">
          <a:off x="70764" y="451199"/>
          <a:ext cx="2092706" cy="204271"/>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 </a:t>
          </a:r>
          <a:r>
            <a:rPr kumimoji="0" lang="en-US" altLang="ja-JP" sz="700" b="0" i="0" u="none" strike="noStrike" kern="0" cap="none" spc="0" normalizeH="0" baseline="0" noProof="0">
              <a:ln>
                <a:noFill/>
              </a:ln>
              <a:solidFill>
                <a:srgbClr val="595959"/>
              </a:solidFill>
              <a:effectLst/>
              <a:uLnTx/>
              <a:uFillTx/>
              <a:latin typeface="Calibri"/>
              <a:ea typeface="Calibri"/>
              <a:cs typeface="Calibri"/>
            </a:rPr>
            <a:t>/ Unit: GWh</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drawings/drawing22.xml><?xml version="1.0" encoding="utf-8"?>
<c:userShapes xmlns:c="http://schemas.openxmlformats.org/drawingml/2006/chart">
  <cdr:relSizeAnchor xmlns:cdr="http://schemas.openxmlformats.org/drawingml/2006/chartDrawing">
    <cdr:from>
      <cdr:x>0.01734</cdr:x>
      <cdr:y>0.16417</cdr:y>
    </cdr:from>
    <cdr:to>
      <cdr:x>0.16643</cdr:x>
      <cdr:y>0.2715</cdr:y>
    </cdr:to>
    <cdr:sp macro="" textlink="">
      <cdr:nvSpPr>
        <cdr:cNvPr id="3" name="Unit Label - Chart 7">
          <a:extLst xmlns:a="http://schemas.openxmlformats.org/drawingml/2006/main">
            <a:ext uri="{FF2B5EF4-FFF2-40B4-BE49-F238E27FC236}">
              <a16:creationId xmlns:a16="http://schemas.microsoft.com/office/drawing/2014/main" id="{1BD2098D-A9A5-DF64-DD83-E08129642CA6}"/>
            </a:ext>
          </a:extLst>
        </cdr:cNvPr>
        <cdr:cNvSpPr txBox="1"/>
      </cdr:nvSpPr>
      <cdr:spPr>
        <a:xfrm xmlns:a="http://schemas.openxmlformats.org/drawingml/2006/main">
          <a:off x="153988" y="487362"/>
          <a:ext cx="1324227" cy="318613"/>
        </a:xfrm>
        <a:prstGeom xmlns:a="http://schemas.openxmlformats.org/drawingml/2006/main" prst="rect">
          <a:avLst/>
        </a:prstGeom>
        <a:solidFill xmlns:a="http://schemas.openxmlformats.org/drawingml/2006/main">
          <a:prstClr val="white">
            <a:alpha val="0"/>
          </a:prstClr>
        </a:solidFill>
        <a:ln xmlns:a="http://schemas.openxmlformats.org/drawingml/2006/main">
          <a:noFill/>
        </a:ln>
      </cdr:spPr>
      <cdr:txBody>
        <a:bodyPr xmlns:a="http://schemas.openxmlformats.org/drawingml/2006/main" vert="horz" wrap="square" rtlCol="0" anchor="t">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kumimoji="0" lang="ja-JP" altLang="en-US" sz="700" b="0" i="0" u="none" strike="noStrike" kern="0" cap="none" spc="0" normalizeH="0" baseline="0" noProof="0">
              <a:ln>
                <a:noFill/>
              </a:ln>
              <a:solidFill>
                <a:srgbClr val="595959"/>
              </a:solidFill>
              <a:effectLst/>
              <a:uLnTx/>
              <a:uFillTx/>
              <a:latin typeface="Calibri"/>
              <a:ea typeface="Calibri"/>
              <a:cs typeface="Calibri"/>
            </a:rPr>
            <a:t>単位：社数</a:t>
          </a:r>
          <a:br>
            <a:rPr kumimoji="0" lang="en-US" altLang="ja-JP" sz="700" b="0" i="0" u="none" strike="noStrike" kern="0" cap="none" spc="0" normalizeH="0" baseline="0" noProof="0">
              <a:ln>
                <a:noFill/>
              </a:ln>
              <a:solidFill>
                <a:srgbClr val="595959"/>
              </a:solidFill>
              <a:effectLst/>
              <a:uLnTx/>
              <a:uFillTx/>
              <a:latin typeface="Calibri"/>
              <a:ea typeface="Calibri"/>
              <a:cs typeface="Calibri"/>
            </a:rPr>
          </a:br>
          <a:r>
            <a:rPr kumimoji="0" lang="en-US" altLang="ja-JP" sz="700" b="0" i="0" u="none" strike="noStrike" kern="0" cap="none" spc="0" normalizeH="0" baseline="0" noProof="0">
              <a:ln>
                <a:noFill/>
              </a:ln>
              <a:solidFill>
                <a:srgbClr val="595959"/>
              </a:solidFill>
              <a:effectLst/>
              <a:uLnTx/>
              <a:uFillTx/>
              <a:latin typeface="Calibri"/>
              <a:ea typeface="Calibri"/>
              <a:cs typeface="Calibri"/>
            </a:rPr>
            <a:t>Unit: number of companies</a:t>
          </a:r>
          <a:endParaRPr kumimoji="0" lang="ja-JP" altLang="en-US" sz="700" b="0" i="0" u="none" strike="noStrike" kern="0" cap="none" spc="0" normalizeH="0" baseline="0" noProof="0">
            <a:ln>
              <a:noFill/>
            </a:ln>
            <a:solidFill>
              <a:srgbClr val="595959"/>
            </a:solidFill>
            <a:effectLst/>
            <a:uLnTx/>
            <a:uFillTx/>
            <a:latin typeface="Calibri"/>
            <a:cs typeface="Calibri"/>
          </a:endParaRPr>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4">
    <wetp:webextensionref xmlns:r="http://schemas.openxmlformats.org/officeDocument/2006/relationships" r:id="rId1"/>
  </wetp:taskpane>
  <wetp:taskpane dockstate="right" visibility="0" width="525" row="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8C340E3-4191-40A3-B06E-85ABAF51649F}">
  <we:reference id="cba9fc06-6fc9-492e-9525-923870a3b909" version="2.0.0.0" store="EXCatalog" storeType="EXCatalog"/>
  <we:alternateReferences>
    <we:reference id="WA200010215" version="2.0.0.0" store="ja-JP"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2AB0A382-5A55-46B6-A1C7-FF3CC1FB3A0B}">
  <we:reference id="WA200009404" version="1.0.0.8" store="Omex" storeType="OMEX"/>
  <we:alternateReferences>
    <we:reference id="WA200009404" version="1.0.0.8" store="WA200009404" storeType="OMEX"/>
  </we:alternateReferences>
  <we:properties>
    <we:property name="claude.fileId" value="&quot;99abb406-b31a-48e3-82af-530e7e085791&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digitalgrid.com/contact/ir/" TargetMode="External"/><Relationship Id="rId1" Type="http://schemas.openxmlformats.org/officeDocument/2006/relationships/hyperlink" Target="https://www.digitalgrid.com/contact/i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C21"/>
  <sheetViews>
    <sheetView tabSelected="1" zoomScale="90" zoomScaleNormal="90" workbookViewId="0">
      <selection sqref="A1:B1"/>
    </sheetView>
  </sheetViews>
  <sheetFormatPr defaultColWidth="14.453125" defaultRowHeight="14.5" x14ac:dyDescent="0.35"/>
  <cols>
    <col min="1" max="1" width="38.7265625" customWidth="1"/>
    <col min="2" max="2" width="43.26953125" customWidth="1"/>
    <col min="3" max="3" width="17.54296875" customWidth="1"/>
  </cols>
  <sheetData>
    <row r="1" spans="1:3" ht="67.5" customHeight="1" x14ac:dyDescent="0.35">
      <c r="A1" s="294" t="s">
        <v>0</v>
      </c>
      <c r="B1" s="295"/>
    </row>
    <row r="2" spans="1:3" x14ac:dyDescent="0.35">
      <c r="A2" s="1"/>
      <c r="B2" s="1"/>
    </row>
    <row r="3" spans="1:3" ht="18" x14ac:dyDescent="0.4">
      <c r="A3" s="2" t="s">
        <v>1</v>
      </c>
      <c r="B3" s="2" t="s">
        <v>2</v>
      </c>
    </row>
    <row r="4" spans="1:3" x14ac:dyDescent="0.35">
      <c r="A4" s="3"/>
      <c r="B4" s="3"/>
    </row>
    <row r="5" spans="1:3" ht="15.5" x14ac:dyDescent="0.35">
      <c r="A5" s="4" t="s">
        <v>3</v>
      </c>
      <c r="B5" s="4" t="s">
        <v>4</v>
      </c>
    </row>
    <row r="6" spans="1:3" x14ac:dyDescent="0.35">
      <c r="A6" s="5" t="s">
        <v>5</v>
      </c>
      <c r="B6" s="5" t="s">
        <v>6</v>
      </c>
    </row>
    <row r="7" spans="1:3" x14ac:dyDescent="0.35">
      <c r="A7" s="3"/>
      <c r="B7" s="3"/>
    </row>
    <row r="8" spans="1:3" ht="15.5" x14ac:dyDescent="0.35">
      <c r="A8" s="4" t="s">
        <v>7</v>
      </c>
      <c r="B8" s="4" t="s">
        <v>8</v>
      </c>
      <c r="C8" s="4" t="s">
        <v>9</v>
      </c>
    </row>
    <row r="9" spans="1:3" x14ac:dyDescent="0.35">
      <c r="A9" s="5" t="s">
        <v>10</v>
      </c>
      <c r="B9" s="5" t="s">
        <v>11</v>
      </c>
      <c r="C9" s="162" t="s">
        <v>12</v>
      </c>
    </row>
    <row r="10" spans="1:3" x14ac:dyDescent="0.35">
      <c r="A10" s="5" t="s">
        <v>13</v>
      </c>
      <c r="B10" s="5" t="s">
        <v>14</v>
      </c>
      <c r="C10" s="162"/>
    </row>
    <row r="11" spans="1:3" x14ac:dyDescent="0.35">
      <c r="A11" s="5" t="s">
        <v>15</v>
      </c>
      <c r="B11" s="5" t="s">
        <v>16</v>
      </c>
      <c r="C11" s="162" t="s">
        <v>17</v>
      </c>
    </row>
    <row r="12" spans="1:3" x14ac:dyDescent="0.35">
      <c r="A12" s="5" t="s">
        <v>18</v>
      </c>
      <c r="B12" s="5" t="s">
        <v>19</v>
      </c>
      <c r="C12" s="162" t="s">
        <v>20</v>
      </c>
    </row>
    <row r="13" spans="1:3" x14ac:dyDescent="0.35">
      <c r="A13" s="5" t="s">
        <v>21</v>
      </c>
      <c r="B13" s="5" t="s">
        <v>22</v>
      </c>
      <c r="C13" s="162" t="s">
        <v>23</v>
      </c>
    </row>
    <row r="14" spans="1:3" x14ac:dyDescent="0.35">
      <c r="A14" s="5" t="s">
        <v>24</v>
      </c>
      <c r="B14" s="5" t="s">
        <v>25</v>
      </c>
      <c r="C14" s="162" t="s">
        <v>26</v>
      </c>
    </row>
    <row r="15" spans="1:3" x14ac:dyDescent="0.35">
      <c r="A15" s="5" t="s">
        <v>27</v>
      </c>
      <c r="B15" s="5" t="s">
        <v>28</v>
      </c>
      <c r="C15" s="162" t="s">
        <v>29</v>
      </c>
    </row>
    <row r="16" spans="1:3" x14ac:dyDescent="0.35">
      <c r="A16" s="5" t="s">
        <v>30</v>
      </c>
      <c r="B16" s="5" t="s">
        <v>31</v>
      </c>
      <c r="C16" s="162" t="s">
        <v>32</v>
      </c>
    </row>
    <row r="17" spans="1:3" x14ac:dyDescent="0.35">
      <c r="A17" s="201" t="s">
        <v>34</v>
      </c>
      <c r="B17" s="5" t="s">
        <v>35</v>
      </c>
      <c r="C17" s="162" t="s">
        <v>33</v>
      </c>
    </row>
    <row r="18" spans="1:3" x14ac:dyDescent="0.35">
      <c r="A18" s="5" t="s">
        <v>37</v>
      </c>
      <c r="B18" s="5" t="s">
        <v>38</v>
      </c>
      <c r="C18" s="162" t="s">
        <v>36</v>
      </c>
    </row>
    <row r="19" spans="1:3" x14ac:dyDescent="0.35">
      <c r="A19" s="3"/>
      <c r="B19" s="3"/>
    </row>
    <row r="20" spans="1:3" ht="15.5" x14ac:dyDescent="0.35">
      <c r="A20" s="299" t="s">
        <v>447</v>
      </c>
      <c r="B20" s="4" t="s">
        <v>448</v>
      </c>
    </row>
    <row r="21" spans="1:3" x14ac:dyDescent="0.35">
      <c r="A21" s="6">
        <v>46275</v>
      </c>
      <c r="B21" s="220">
        <v>46275</v>
      </c>
    </row>
  </sheetData>
  <mergeCells count="1">
    <mergeCell ref="A1:B1"/>
  </mergeCells>
  <phoneticPr fontId="43"/>
  <printOptions horizontalCentered="1"/>
  <pageMargins left="0.7" right="0.7" top="0.75" bottom="0.75" header="0" footer="0"/>
  <pageSetup paperSize="9" scale="88" pageOrder="overThenDown" orientation="portrait"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86"/>
  <sheetViews>
    <sheetView zoomScaleNormal="100" workbookViewId="0">
      <pane xSplit="2" ySplit="2" topLeftCell="I3" activePane="bottomRight" state="frozen"/>
      <selection pane="topRight" activeCell="C1" sqref="C1"/>
      <selection pane="bottomLeft" activeCell="A3" sqref="A3"/>
      <selection pane="bottomRight" activeCell="K13" sqref="K13"/>
    </sheetView>
  </sheetViews>
  <sheetFormatPr defaultColWidth="14.453125" defaultRowHeight="15" customHeight="1" x14ac:dyDescent="0.35"/>
  <cols>
    <col min="1" max="1" width="31.7265625" customWidth="1"/>
    <col min="2" max="2" width="44.453125" customWidth="1"/>
    <col min="3" max="15" width="11.54296875" customWidth="1"/>
    <col min="16" max="16" width="12.54296875" customWidth="1"/>
    <col min="17" max="28" width="8.7265625" customWidth="1"/>
  </cols>
  <sheetData>
    <row r="1" spans="1:17" ht="25.5" thickBot="1" x14ac:dyDescent="0.4">
      <c r="A1" s="7" t="s">
        <v>10</v>
      </c>
      <c r="B1" s="7" t="s">
        <v>11</v>
      </c>
      <c r="C1" s="296"/>
      <c r="D1" s="296"/>
      <c r="E1" s="296"/>
      <c r="F1" s="296"/>
      <c r="G1" s="296"/>
      <c r="H1" s="296"/>
      <c r="I1" s="296"/>
      <c r="J1" s="296"/>
      <c r="K1" s="296"/>
      <c r="L1" s="296"/>
      <c r="M1" s="296"/>
      <c r="N1" s="296"/>
      <c r="O1" s="296"/>
      <c r="P1" s="296"/>
      <c r="Q1" s="8"/>
    </row>
    <row r="2" spans="1:17" ht="30" customHeight="1" x14ac:dyDescent="0.35">
      <c r="A2" s="308"/>
      <c r="B2" s="309"/>
      <c r="C2" s="310" t="s">
        <v>39</v>
      </c>
      <c r="D2" s="310" t="s">
        <v>40</v>
      </c>
      <c r="E2" s="310" t="s">
        <v>41</v>
      </c>
      <c r="F2" s="311" t="s">
        <v>42</v>
      </c>
      <c r="G2" s="312" t="s">
        <v>43</v>
      </c>
      <c r="H2" s="302" t="s">
        <v>44</v>
      </c>
      <c r="I2" s="11" t="s">
        <v>45</v>
      </c>
      <c r="J2" s="10" t="s">
        <v>46</v>
      </c>
      <c r="K2" s="11" t="s">
        <v>47</v>
      </c>
      <c r="L2" s="12" t="s">
        <v>48</v>
      </c>
      <c r="M2" s="12" t="s">
        <v>49</v>
      </c>
      <c r="N2" s="12" t="s">
        <v>50</v>
      </c>
      <c r="O2" s="203" t="s">
        <v>51</v>
      </c>
      <c r="P2" s="13" t="s">
        <v>417</v>
      </c>
    </row>
    <row r="3" spans="1:17" ht="24" customHeight="1" x14ac:dyDescent="0.35">
      <c r="A3" s="313" t="s">
        <v>418</v>
      </c>
      <c r="B3" s="15" t="s">
        <v>52</v>
      </c>
      <c r="C3" s="147" t="s">
        <v>53</v>
      </c>
      <c r="D3" s="148">
        <v>76.099999999999994</v>
      </c>
      <c r="E3" s="204">
        <v>77</v>
      </c>
      <c r="F3" s="147" t="s">
        <v>53</v>
      </c>
      <c r="G3" s="314" t="s">
        <v>53</v>
      </c>
      <c r="H3" s="303">
        <v>76.3</v>
      </c>
      <c r="I3" s="147">
        <v>72.599999999999994</v>
      </c>
      <c r="J3" s="148">
        <v>74.400000000000006</v>
      </c>
      <c r="K3" s="147">
        <v>81.8</v>
      </c>
      <c r="L3" s="149">
        <v>75.099999999999994</v>
      </c>
      <c r="M3" s="149">
        <v>83.2</v>
      </c>
      <c r="N3" s="153">
        <v>83.7</v>
      </c>
      <c r="O3" s="218">
        <v>81.400000000000006</v>
      </c>
      <c r="P3" s="150" t="s">
        <v>53</v>
      </c>
    </row>
    <row r="4" spans="1:17" ht="24" customHeight="1" x14ac:dyDescent="0.35">
      <c r="A4" s="313" t="s">
        <v>396</v>
      </c>
      <c r="B4" s="15" t="s">
        <v>54</v>
      </c>
      <c r="C4" s="151">
        <v>2</v>
      </c>
      <c r="D4" s="148">
        <v>25.9</v>
      </c>
      <c r="E4" s="151">
        <v>44</v>
      </c>
      <c r="F4" s="147">
        <v>57.7</v>
      </c>
      <c r="G4" s="314">
        <v>45.4</v>
      </c>
      <c r="H4" s="303">
        <v>44.7</v>
      </c>
      <c r="I4" s="152">
        <v>27</v>
      </c>
      <c r="J4" s="148">
        <v>44.6</v>
      </c>
      <c r="K4" s="147">
        <v>53.2</v>
      </c>
      <c r="L4" s="149">
        <v>35.5</v>
      </c>
      <c r="M4" s="149">
        <v>51.2</v>
      </c>
      <c r="N4" s="153">
        <v>28.4</v>
      </c>
      <c r="O4" s="218">
        <v>42.4</v>
      </c>
      <c r="P4" s="270">
        <v>36</v>
      </c>
    </row>
    <row r="5" spans="1:17" ht="24" customHeight="1" x14ac:dyDescent="0.35">
      <c r="A5" s="313" t="s">
        <v>430</v>
      </c>
      <c r="B5" s="15" t="s">
        <v>433</v>
      </c>
      <c r="C5" s="16" t="s">
        <v>53</v>
      </c>
      <c r="D5" s="16" t="s">
        <v>53</v>
      </c>
      <c r="E5" s="16" t="s">
        <v>53</v>
      </c>
      <c r="F5" s="16" t="s">
        <v>53</v>
      </c>
      <c r="G5" s="315" t="s">
        <v>53</v>
      </c>
      <c r="H5" s="304" t="s">
        <v>53</v>
      </c>
      <c r="I5" s="16" t="s">
        <v>53</v>
      </c>
      <c r="J5" s="16" t="s">
        <v>53</v>
      </c>
      <c r="K5" s="16" t="s">
        <v>53</v>
      </c>
      <c r="L5" s="16" t="s">
        <v>53</v>
      </c>
      <c r="M5" s="16" t="s">
        <v>53</v>
      </c>
      <c r="N5" s="18" t="s">
        <v>53</v>
      </c>
      <c r="O5" s="286">
        <v>42.8</v>
      </c>
      <c r="P5" s="287">
        <v>40</v>
      </c>
    </row>
    <row r="6" spans="1:17" ht="24" customHeight="1" x14ac:dyDescent="0.35">
      <c r="A6" s="316" t="s">
        <v>397</v>
      </c>
      <c r="B6" s="15" t="s">
        <v>398</v>
      </c>
      <c r="C6" s="147" t="s">
        <v>53</v>
      </c>
      <c r="D6" s="147" t="s">
        <v>53</v>
      </c>
      <c r="E6" s="255">
        <v>35.700000000000003</v>
      </c>
      <c r="F6" s="147" t="s">
        <v>53</v>
      </c>
      <c r="G6" s="314" t="s">
        <v>53</v>
      </c>
      <c r="H6" s="305">
        <v>41.363022941970307</v>
      </c>
      <c r="I6" s="153">
        <v>24.963289280469898</v>
      </c>
      <c r="J6" s="153">
        <v>42.483341459450671</v>
      </c>
      <c r="K6" s="153">
        <v>53.16708229426434</v>
      </c>
      <c r="L6" s="153">
        <v>44.217687074829932</v>
      </c>
      <c r="M6" s="153">
        <v>50.562429696287964</v>
      </c>
      <c r="N6" s="153">
        <v>17.899999999999999</v>
      </c>
      <c r="O6" s="218">
        <v>40.9</v>
      </c>
      <c r="P6" s="205">
        <v>30.1</v>
      </c>
    </row>
    <row r="7" spans="1:17" ht="24" customHeight="1" x14ac:dyDescent="0.35">
      <c r="A7" s="317" t="s">
        <v>55</v>
      </c>
      <c r="B7" s="15" t="s">
        <v>56</v>
      </c>
      <c r="C7" s="151">
        <v>2.2000000000000002</v>
      </c>
      <c r="D7" s="151">
        <v>38.852749852158489</v>
      </c>
      <c r="E7" s="151">
        <v>27.652916073968704</v>
      </c>
      <c r="F7" s="147" t="s">
        <v>53</v>
      </c>
      <c r="G7" s="314" t="s">
        <v>53</v>
      </c>
      <c r="H7" s="305">
        <v>27.1</v>
      </c>
      <c r="I7" s="152">
        <v>20.8</v>
      </c>
      <c r="J7" s="151">
        <v>30.4</v>
      </c>
      <c r="K7" s="152">
        <v>39.5</v>
      </c>
      <c r="L7" s="153">
        <v>32.1</v>
      </c>
      <c r="M7" s="153">
        <v>36.9</v>
      </c>
      <c r="N7" s="153">
        <v>8.3000000000000007</v>
      </c>
      <c r="O7" s="218">
        <v>28.6</v>
      </c>
      <c r="P7" s="271">
        <v>21</v>
      </c>
    </row>
    <row r="8" spans="1:17" ht="24" customHeight="1" x14ac:dyDescent="0.35">
      <c r="A8" s="313" t="s">
        <v>431</v>
      </c>
      <c r="B8" s="15" t="s">
        <v>434</v>
      </c>
      <c r="C8" s="16" t="s">
        <v>53</v>
      </c>
      <c r="D8" s="16" t="s">
        <v>53</v>
      </c>
      <c r="E8" s="16" t="s">
        <v>53</v>
      </c>
      <c r="F8" s="283">
        <v>72.554831061055125</v>
      </c>
      <c r="G8" s="318">
        <v>73.950617283950621</v>
      </c>
      <c r="H8" s="306">
        <v>78.542510121457482</v>
      </c>
      <c r="I8" s="283">
        <v>88.325991189427313</v>
      </c>
      <c r="J8" s="284">
        <v>77.831951893385337</v>
      </c>
      <c r="K8" s="263">
        <f>(P.5!J5+P.5!J8+P.5!J11)/P.3!O3*100</f>
        <v>60.947630922693264</v>
      </c>
      <c r="L8" s="263">
        <f>(P.5!K5+P.5!K8+P.5!K11)/P.3!P3*100</f>
        <v>88.737717309145879</v>
      </c>
      <c r="M8" s="263">
        <f>(P.5!L5+P.5!L8+P.5!L11)/P.3!Q3*100</f>
        <v>65.635545556805397</v>
      </c>
      <c r="N8" s="263">
        <f>(P.5!M5+P.5!M8+P.5!M11)/P.3!R3*100</f>
        <v>71.485543369890323</v>
      </c>
      <c r="O8" s="264">
        <f>(P.5!N5+P.5!N8+P.5!N11)/P.3!S3*100</f>
        <v>70.321945733164625</v>
      </c>
      <c r="P8" s="285" t="s">
        <v>53</v>
      </c>
    </row>
    <row r="9" spans="1:17" ht="24" customHeight="1" x14ac:dyDescent="0.35">
      <c r="A9" s="313" t="s">
        <v>57</v>
      </c>
      <c r="B9" s="15" t="s">
        <v>58</v>
      </c>
      <c r="C9" s="148">
        <v>75.400000000000006</v>
      </c>
      <c r="D9" s="148">
        <v>54.6</v>
      </c>
      <c r="E9" s="148">
        <v>36.799999999999997</v>
      </c>
      <c r="F9" s="147" t="s">
        <v>53</v>
      </c>
      <c r="G9" s="314" t="s">
        <v>53</v>
      </c>
      <c r="H9" s="303" t="s">
        <v>53</v>
      </c>
      <c r="I9" s="147" t="s">
        <v>53</v>
      </c>
      <c r="J9" s="148">
        <v>46.5</v>
      </c>
      <c r="K9" s="147">
        <v>47.3</v>
      </c>
      <c r="L9" s="149">
        <v>46.3</v>
      </c>
      <c r="M9" s="153">
        <v>48</v>
      </c>
      <c r="N9" s="149">
        <v>34.1</v>
      </c>
      <c r="O9" s="218">
        <v>34.1</v>
      </c>
      <c r="P9" s="150" t="s">
        <v>53</v>
      </c>
    </row>
    <row r="10" spans="1:17" ht="24" customHeight="1" x14ac:dyDescent="0.35">
      <c r="A10" s="313" t="s">
        <v>59</v>
      </c>
      <c r="B10" s="15" t="s">
        <v>60</v>
      </c>
      <c r="C10" s="147" t="s">
        <v>53</v>
      </c>
      <c r="D10" s="148">
        <v>20.100000000000001</v>
      </c>
      <c r="E10" s="148">
        <v>22.9</v>
      </c>
      <c r="F10" s="147" t="s">
        <v>53</v>
      </c>
      <c r="G10" s="314" t="s">
        <v>53</v>
      </c>
      <c r="H10" s="303" t="s">
        <v>53</v>
      </c>
      <c r="I10" s="147" t="s">
        <v>53</v>
      </c>
      <c r="J10" s="148">
        <v>22.6</v>
      </c>
      <c r="K10" s="147" t="s">
        <v>53</v>
      </c>
      <c r="L10" s="149" t="s">
        <v>53</v>
      </c>
      <c r="M10" s="149" t="s">
        <v>53</v>
      </c>
      <c r="N10" s="119" t="s">
        <v>53</v>
      </c>
      <c r="O10" s="219">
        <v>21.7</v>
      </c>
      <c r="P10" s="150" t="s">
        <v>53</v>
      </c>
    </row>
    <row r="11" spans="1:17" ht="24" customHeight="1" thickBot="1" x14ac:dyDescent="0.4">
      <c r="A11" s="319" t="s">
        <v>432</v>
      </c>
      <c r="B11" s="320" t="s">
        <v>435</v>
      </c>
      <c r="C11" s="321" t="s">
        <v>53</v>
      </c>
      <c r="D11" s="322">
        <v>18.456666666666667</v>
      </c>
      <c r="E11" s="322">
        <v>24.53</v>
      </c>
      <c r="F11" s="321" t="s">
        <v>53</v>
      </c>
      <c r="G11" s="323" t="s">
        <v>53</v>
      </c>
      <c r="H11" s="307" t="s">
        <v>53</v>
      </c>
      <c r="I11" s="20" t="s">
        <v>53</v>
      </c>
      <c r="J11" s="279">
        <v>47.17</v>
      </c>
      <c r="K11" s="20" t="s">
        <v>53</v>
      </c>
      <c r="L11" s="21" t="s">
        <v>53</v>
      </c>
      <c r="M11" s="21" t="s">
        <v>53</v>
      </c>
      <c r="N11" s="324" t="s">
        <v>53</v>
      </c>
      <c r="O11" s="280">
        <v>50.8</v>
      </c>
      <c r="P11" s="281">
        <v>40.020000000000003</v>
      </c>
      <c r="Q11" s="282"/>
    </row>
    <row r="12" spans="1:17" ht="14.5" x14ac:dyDescent="0.35">
      <c r="P12" s="22"/>
    </row>
    <row r="13" spans="1:17" ht="218.5" x14ac:dyDescent="0.35">
      <c r="A13" s="23" t="s">
        <v>436</v>
      </c>
      <c r="B13" s="23" t="s">
        <v>445</v>
      </c>
      <c r="P13" s="22"/>
    </row>
    <row r="14" spans="1:17" ht="14.5" x14ac:dyDescent="0.35">
      <c r="A14" s="262"/>
      <c r="B14" s="24"/>
      <c r="P14" s="22"/>
    </row>
    <row r="15" spans="1:17" ht="14.5" x14ac:dyDescent="0.35">
      <c r="A15" s="25"/>
      <c r="B15" s="25"/>
      <c r="P15" s="22"/>
    </row>
    <row r="16" spans="1:17" ht="14.5" x14ac:dyDescent="0.35">
      <c r="P16" s="22"/>
    </row>
    <row r="17" spans="1:16" ht="14.5" x14ac:dyDescent="0.35">
      <c r="P17" s="22"/>
    </row>
    <row r="18" spans="1:16" ht="14.5" x14ac:dyDescent="0.35">
      <c r="P18" s="22"/>
    </row>
    <row r="19" spans="1:16" ht="14.5" x14ac:dyDescent="0.35">
      <c r="P19" s="22"/>
    </row>
    <row r="20" spans="1:16" ht="14.5" x14ac:dyDescent="0.35">
      <c r="P20" s="22"/>
    </row>
    <row r="21" spans="1:16" ht="14.5" x14ac:dyDescent="0.35">
      <c r="P21" s="22"/>
    </row>
    <row r="22" spans="1:16" ht="14.5" x14ac:dyDescent="0.35">
      <c r="P22" s="22"/>
    </row>
    <row r="23" spans="1:16" ht="14.5" x14ac:dyDescent="0.35">
      <c r="P23" s="22"/>
    </row>
    <row r="24" spans="1:16" ht="14.5" x14ac:dyDescent="0.35">
      <c r="P24" s="22"/>
    </row>
    <row r="25" spans="1:16" ht="14.5" x14ac:dyDescent="0.35">
      <c r="P25" s="22"/>
    </row>
    <row r="26" spans="1:16" ht="14.5" x14ac:dyDescent="0.35">
      <c r="P26" s="22"/>
    </row>
    <row r="27" spans="1:16" ht="15.75" hidden="1" customHeight="1" x14ac:dyDescent="0.35">
      <c r="A27" s="26" t="s">
        <v>61</v>
      </c>
      <c r="B27" s="27"/>
      <c r="C27" s="28"/>
      <c r="D27" s="28"/>
      <c r="E27" s="28"/>
      <c r="F27" s="28"/>
      <c r="G27" s="28"/>
      <c r="H27" s="28"/>
      <c r="I27" s="28"/>
      <c r="J27" s="28"/>
      <c r="K27" s="28"/>
      <c r="L27" s="28"/>
      <c r="M27" s="28"/>
      <c r="N27" s="28"/>
      <c r="O27" s="28"/>
      <c r="P27" s="28"/>
    </row>
    <row r="28" spans="1:16" ht="24" hidden="1" customHeight="1" x14ac:dyDescent="0.35">
      <c r="A28" s="29" t="s">
        <v>62</v>
      </c>
      <c r="B28" s="30"/>
      <c r="C28" s="31" t="s">
        <v>53</v>
      </c>
      <c r="D28" s="31" t="s">
        <v>53</v>
      </c>
      <c r="E28" s="31" t="s">
        <v>53</v>
      </c>
      <c r="F28" s="32">
        <v>60</v>
      </c>
      <c r="G28" s="32">
        <v>65</v>
      </c>
      <c r="H28" s="32">
        <v>70</v>
      </c>
      <c r="I28" s="32">
        <v>79</v>
      </c>
      <c r="J28" s="31" t="s">
        <v>53</v>
      </c>
      <c r="K28" s="32">
        <v>84</v>
      </c>
      <c r="L28" s="32">
        <v>88</v>
      </c>
      <c r="M28" s="33"/>
      <c r="N28" s="33"/>
      <c r="O28" s="33"/>
      <c r="P28" s="34" t="s">
        <v>53</v>
      </c>
    </row>
    <row r="29" spans="1:16" ht="24" hidden="1" customHeight="1" x14ac:dyDescent="0.35">
      <c r="A29" s="35" t="s">
        <v>63</v>
      </c>
      <c r="B29" s="36"/>
      <c r="C29" s="37" t="s">
        <v>53</v>
      </c>
      <c r="D29" s="37" t="s">
        <v>53</v>
      </c>
      <c r="E29" s="37" t="s">
        <v>53</v>
      </c>
      <c r="F29" s="38">
        <v>14</v>
      </c>
      <c r="G29" s="38">
        <v>17</v>
      </c>
      <c r="H29" s="38">
        <v>18</v>
      </c>
      <c r="I29" s="38">
        <v>18</v>
      </c>
      <c r="J29" s="37" t="s">
        <v>53</v>
      </c>
      <c r="K29" s="38">
        <v>19</v>
      </c>
      <c r="L29" s="38">
        <v>19</v>
      </c>
      <c r="M29" s="39"/>
      <c r="N29" s="39"/>
      <c r="O29" s="39"/>
      <c r="P29" s="40" t="s">
        <v>53</v>
      </c>
    </row>
    <row r="30" spans="1:16" ht="24" hidden="1" customHeight="1" x14ac:dyDescent="0.35">
      <c r="A30" s="29" t="s">
        <v>64</v>
      </c>
      <c r="B30" s="30"/>
      <c r="C30" s="31" t="s">
        <v>53</v>
      </c>
      <c r="D30" s="31" t="s">
        <v>53</v>
      </c>
      <c r="E30" s="31" t="s">
        <v>53</v>
      </c>
      <c r="F30" s="32">
        <v>19</v>
      </c>
      <c r="G30" s="32">
        <v>19</v>
      </c>
      <c r="H30" s="32">
        <v>20</v>
      </c>
      <c r="I30" s="32">
        <v>22</v>
      </c>
      <c r="J30" s="31" t="s">
        <v>53</v>
      </c>
      <c r="K30" s="32">
        <v>19</v>
      </c>
      <c r="L30" s="32">
        <v>21</v>
      </c>
      <c r="M30" s="33"/>
      <c r="N30" s="33"/>
      <c r="O30" s="33"/>
      <c r="P30" s="34" t="s">
        <v>53</v>
      </c>
    </row>
    <row r="31" spans="1:16" ht="15.75" customHeight="1" x14ac:dyDescent="0.35">
      <c r="C31" s="22"/>
      <c r="D31" s="22"/>
      <c r="E31" s="22"/>
      <c r="J31" s="22"/>
      <c r="P31" s="22"/>
    </row>
    <row r="32" spans="1:16" ht="15.75" customHeight="1" x14ac:dyDescent="0.35">
      <c r="A32" s="41"/>
      <c r="B32" s="41"/>
      <c r="C32" s="42"/>
      <c r="D32" s="42"/>
      <c r="E32" s="42"/>
      <c r="J32" s="42"/>
      <c r="M32" s="43"/>
      <c r="N32" s="43"/>
      <c r="O32" s="43"/>
      <c r="P32" s="42"/>
    </row>
    <row r="33" spans="3:16" ht="15.75" customHeight="1" x14ac:dyDescent="0.35">
      <c r="C33" s="44"/>
      <c r="D33" s="44"/>
      <c r="E33" s="44"/>
      <c r="J33" s="44"/>
      <c r="M33" s="45"/>
      <c r="N33" s="45"/>
      <c r="O33" s="45"/>
      <c r="P33" s="44"/>
    </row>
    <row r="34" spans="3:16" ht="15.75" customHeight="1" x14ac:dyDescent="0.35">
      <c r="C34" s="46"/>
      <c r="D34" s="46"/>
      <c r="E34" s="46"/>
      <c r="F34" s="47"/>
      <c r="G34" s="47"/>
      <c r="H34" s="47"/>
      <c r="I34" s="47"/>
      <c r="J34" s="46"/>
      <c r="K34" s="47"/>
      <c r="L34" s="47"/>
      <c r="M34" s="47"/>
      <c r="N34" s="47"/>
      <c r="O34" s="47"/>
      <c r="P34" s="46"/>
    </row>
    <row r="35" spans="3:16" ht="15.75" customHeight="1" x14ac:dyDescent="0.35">
      <c r="C35" s="22"/>
      <c r="D35" s="22"/>
      <c r="E35" s="22"/>
      <c r="J35" s="22"/>
      <c r="P35" s="22"/>
    </row>
    <row r="36" spans="3:16" ht="15.75" customHeight="1" x14ac:dyDescent="0.35">
      <c r="C36" s="22"/>
      <c r="D36" s="22"/>
      <c r="E36" s="22"/>
      <c r="J36" s="22"/>
      <c r="P36" s="22"/>
    </row>
    <row r="37" spans="3:16" ht="15.75" customHeight="1" x14ac:dyDescent="0.35">
      <c r="C37" s="22"/>
      <c r="D37" s="22"/>
      <c r="E37" s="22"/>
      <c r="J37" s="22"/>
      <c r="P37" s="22"/>
    </row>
    <row r="38" spans="3:16" ht="15.75" customHeight="1" x14ac:dyDescent="0.35">
      <c r="C38" s="22"/>
      <c r="D38" s="22"/>
      <c r="E38" s="22"/>
      <c r="J38" s="22"/>
      <c r="P38" s="22"/>
    </row>
    <row r="39" spans="3:16" ht="15.75" customHeight="1" x14ac:dyDescent="0.35">
      <c r="C39" s="22"/>
      <c r="D39" s="22"/>
      <c r="E39" s="22"/>
      <c r="J39" s="22"/>
      <c r="P39" s="22"/>
    </row>
    <row r="40" spans="3:16" ht="15.75" customHeight="1" x14ac:dyDescent="0.35">
      <c r="C40" s="22"/>
      <c r="D40" s="22"/>
      <c r="E40" s="22"/>
      <c r="J40" s="22"/>
      <c r="P40" s="22"/>
    </row>
    <row r="41" spans="3:16" ht="15.75" customHeight="1" x14ac:dyDescent="0.35">
      <c r="C41" s="22"/>
      <c r="D41" s="22"/>
      <c r="E41" s="22"/>
      <c r="J41" s="22"/>
      <c r="P41" s="22"/>
    </row>
    <row r="42" spans="3:16" ht="15.75" customHeight="1" x14ac:dyDescent="0.35">
      <c r="C42" s="22"/>
      <c r="D42" s="22"/>
      <c r="E42" s="22"/>
      <c r="J42" s="22"/>
      <c r="P42" s="22"/>
    </row>
    <row r="43" spans="3:16" ht="15.75" customHeight="1" x14ac:dyDescent="0.35">
      <c r="C43" s="22"/>
      <c r="D43" s="22"/>
      <c r="E43" s="22"/>
      <c r="J43" s="22"/>
      <c r="P43" s="22"/>
    </row>
    <row r="44" spans="3:16" ht="15.75" customHeight="1" x14ac:dyDescent="0.35">
      <c r="C44" s="22"/>
      <c r="D44" s="22"/>
      <c r="E44" s="22"/>
      <c r="J44" s="22"/>
      <c r="P44" s="22"/>
    </row>
    <row r="45" spans="3:16" ht="15.75" customHeight="1" x14ac:dyDescent="0.35">
      <c r="C45" s="22"/>
      <c r="D45" s="22"/>
      <c r="E45" s="22"/>
      <c r="J45" s="22"/>
      <c r="P45" s="22"/>
    </row>
    <row r="46" spans="3:16" ht="15.75" customHeight="1" x14ac:dyDescent="0.35">
      <c r="C46" s="22"/>
      <c r="D46" s="22"/>
      <c r="E46" s="22"/>
      <c r="J46" s="22"/>
      <c r="P46" s="22"/>
    </row>
    <row r="47" spans="3:16" ht="15.75" customHeight="1" x14ac:dyDescent="0.35">
      <c r="C47" s="22"/>
      <c r="D47" s="22"/>
      <c r="E47" s="22"/>
      <c r="J47" s="22"/>
      <c r="P47" s="22"/>
    </row>
    <row r="48" spans="3:16" ht="15.75" customHeight="1" x14ac:dyDescent="0.35">
      <c r="C48" s="22"/>
      <c r="D48" s="22"/>
      <c r="E48" s="22"/>
      <c r="J48" s="22"/>
      <c r="P48" s="22"/>
    </row>
    <row r="49" spans="3:16" ht="15.75" customHeight="1" x14ac:dyDescent="0.35">
      <c r="C49" s="22"/>
      <c r="D49" s="22"/>
      <c r="E49" s="22"/>
      <c r="J49" s="22"/>
      <c r="P49" s="22"/>
    </row>
    <row r="50" spans="3:16" ht="15.75" customHeight="1" x14ac:dyDescent="0.35">
      <c r="C50" s="22"/>
      <c r="D50" s="22"/>
      <c r="E50" s="22"/>
      <c r="J50" s="22"/>
      <c r="P50" s="22"/>
    </row>
    <row r="51" spans="3:16" ht="15.75" customHeight="1" x14ac:dyDescent="0.35">
      <c r="C51" s="22"/>
      <c r="D51" s="22"/>
      <c r="E51" s="22"/>
      <c r="J51" s="22"/>
      <c r="P51" s="22"/>
    </row>
    <row r="52" spans="3:16" ht="15.75" customHeight="1" x14ac:dyDescent="0.35">
      <c r="C52" s="22"/>
      <c r="D52" s="22"/>
      <c r="E52" s="22"/>
      <c r="J52" s="22"/>
      <c r="P52" s="22"/>
    </row>
    <row r="53" spans="3:16" ht="15.75" customHeight="1" x14ac:dyDescent="0.35">
      <c r="C53" s="22"/>
      <c r="D53" s="22"/>
      <c r="E53" s="22"/>
      <c r="J53" s="22"/>
      <c r="P53" s="22"/>
    </row>
    <row r="54" spans="3:16" ht="15.75" customHeight="1" x14ac:dyDescent="0.35">
      <c r="C54" s="22"/>
      <c r="D54" s="22"/>
      <c r="E54" s="22"/>
      <c r="J54" s="22"/>
      <c r="P54" s="22"/>
    </row>
    <row r="55" spans="3:16" ht="15.75" customHeight="1" x14ac:dyDescent="0.35">
      <c r="C55" s="22"/>
      <c r="D55" s="22"/>
      <c r="E55" s="22"/>
      <c r="J55" s="22"/>
      <c r="P55" s="22"/>
    </row>
    <row r="56" spans="3:16" ht="15.75" customHeight="1" x14ac:dyDescent="0.35">
      <c r="C56" s="22"/>
      <c r="D56" s="22"/>
      <c r="E56" s="22"/>
      <c r="J56" s="22"/>
      <c r="P56" s="22"/>
    </row>
    <row r="57" spans="3:16" ht="15.75" customHeight="1" x14ac:dyDescent="0.35">
      <c r="C57" s="22"/>
      <c r="D57" s="22"/>
      <c r="E57" s="22"/>
      <c r="J57" s="22"/>
      <c r="P57" s="22"/>
    </row>
    <row r="58" spans="3:16" ht="15.75" customHeight="1" x14ac:dyDescent="0.35">
      <c r="C58" s="22"/>
      <c r="D58" s="22"/>
      <c r="E58" s="22"/>
      <c r="J58" s="22"/>
      <c r="P58" s="22"/>
    </row>
    <row r="59" spans="3:16" ht="15.75" customHeight="1" x14ac:dyDescent="0.35">
      <c r="C59" s="22"/>
      <c r="D59" s="22"/>
      <c r="E59" s="22"/>
      <c r="J59" s="22"/>
      <c r="P59" s="22"/>
    </row>
    <row r="60" spans="3:16" ht="15.75" customHeight="1" x14ac:dyDescent="0.35">
      <c r="C60" s="22"/>
      <c r="D60" s="22"/>
      <c r="E60" s="22"/>
      <c r="J60" s="22"/>
      <c r="P60" s="22"/>
    </row>
    <row r="61" spans="3:16" ht="15.75" customHeight="1" x14ac:dyDescent="0.35">
      <c r="C61" s="22"/>
      <c r="D61" s="22"/>
      <c r="E61" s="22"/>
      <c r="J61" s="22"/>
      <c r="P61" s="22"/>
    </row>
    <row r="62" spans="3:16" ht="15.75" customHeight="1" x14ac:dyDescent="0.35">
      <c r="C62" s="22"/>
      <c r="D62" s="22"/>
      <c r="E62" s="22"/>
      <c r="J62" s="22"/>
      <c r="P62" s="22"/>
    </row>
    <row r="63" spans="3:16" ht="15.75" customHeight="1" x14ac:dyDescent="0.35">
      <c r="C63" s="22"/>
      <c r="D63" s="22"/>
      <c r="E63" s="22"/>
      <c r="J63" s="22"/>
      <c r="P63" s="22"/>
    </row>
    <row r="64" spans="3:16" ht="15.75" customHeight="1" x14ac:dyDescent="0.35">
      <c r="C64" s="22"/>
      <c r="D64" s="22"/>
      <c r="E64" s="22"/>
      <c r="J64" s="22"/>
      <c r="P64" s="22"/>
    </row>
    <row r="65" spans="3:16" ht="15.75" customHeight="1" x14ac:dyDescent="0.35">
      <c r="C65" s="22"/>
      <c r="D65" s="22"/>
      <c r="E65" s="22"/>
      <c r="J65" s="22"/>
      <c r="P65" s="22"/>
    </row>
    <row r="66" spans="3:16" ht="15.75" customHeight="1" x14ac:dyDescent="0.35">
      <c r="C66" s="22"/>
      <c r="D66" s="22"/>
      <c r="E66" s="22"/>
      <c r="J66" s="22"/>
      <c r="P66" s="22"/>
    </row>
    <row r="67" spans="3:16" ht="15.75" customHeight="1" x14ac:dyDescent="0.35">
      <c r="C67" s="22"/>
      <c r="D67" s="22"/>
      <c r="E67" s="22"/>
      <c r="J67" s="22"/>
      <c r="P67" s="22"/>
    </row>
    <row r="68" spans="3:16" ht="15.75" customHeight="1" x14ac:dyDescent="0.35">
      <c r="C68" s="22"/>
      <c r="D68" s="22"/>
      <c r="E68" s="22"/>
      <c r="J68" s="22"/>
      <c r="P68" s="22"/>
    </row>
    <row r="69" spans="3:16" ht="15.75" customHeight="1" x14ac:dyDescent="0.35">
      <c r="C69" s="22"/>
      <c r="D69" s="22"/>
      <c r="E69" s="22"/>
      <c r="J69" s="22"/>
      <c r="P69" s="22"/>
    </row>
    <row r="70" spans="3:16" ht="15.75" customHeight="1" x14ac:dyDescent="0.35">
      <c r="C70" s="22"/>
      <c r="D70" s="22"/>
      <c r="E70" s="22"/>
      <c r="J70" s="22"/>
      <c r="P70" s="22"/>
    </row>
    <row r="71" spans="3:16" ht="15.75" customHeight="1" x14ac:dyDescent="0.35">
      <c r="C71" s="22"/>
      <c r="D71" s="22"/>
      <c r="E71" s="22"/>
      <c r="J71" s="22"/>
      <c r="P71" s="22"/>
    </row>
    <row r="72" spans="3:16" ht="15.75" customHeight="1" x14ac:dyDescent="0.35">
      <c r="C72" s="22"/>
      <c r="D72" s="22"/>
      <c r="E72" s="22"/>
      <c r="J72" s="22"/>
      <c r="P72" s="22"/>
    </row>
    <row r="73" spans="3:16" ht="15.75" customHeight="1" x14ac:dyDescent="0.35">
      <c r="C73" s="22"/>
      <c r="D73" s="22"/>
      <c r="E73" s="22"/>
      <c r="J73" s="22"/>
      <c r="P73" s="22"/>
    </row>
    <row r="74" spans="3:16" ht="15.75" customHeight="1" x14ac:dyDescent="0.35">
      <c r="C74" s="22"/>
      <c r="D74" s="22"/>
      <c r="E74" s="22"/>
      <c r="J74" s="22"/>
      <c r="P74" s="22"/>
    </row>
    <row r="75" spans="3:16" ht="15.75" customHeight="1" x14ac:dyDescent="0.35">
      <c r="C75" s="22"/>
      <c r="D75" s="22"/>
      <c r="E75" s="22"/>
      <c r="J75" s="22"/>
      <c r="P75" s="22"/>
    </row>
    <row r="76" spans="3:16" ht="15.75" customHeight="1" x14ac:dyDescent="0.35">
      <c r="C76" s="22"/>
      <c r="D76" s="22"/>
      <c r="E76" s="22"/>
      <c r="J76" s="22"/>
      <c r="P76" s="22"/>
    </row>
    <row r="77" spans="3:16" ht="15.75" customHeight="1" x14ac:dyDescent="0.35">
      <c r="C77" s="22"/>
      <c r="D77" s="22"/>
      <c r="E77" s="22"/>
      <c r="J77" s="22"/>
      <c r="P77" s="22"/>
    </row>
    <row r="78" spans="3:16" ht="15.75" customHeight="1" x14ac:dyDescent="0.35">
      <c r="C78" s="22"/>
      <c r="D78" s="22"/>
      <c r="E78" s="22"/>
      <c r="J78" s="22"/>
      <c r="P78" s="22"/>
    </row>
    <row r="79" spans="3:16" ht="15.75" customHeight="1" x14ac:dyDescent="0.35">
      <c r="C79" s="22"/>
      <c r="D79" s="22"/>
      <c r="E79" s="22"/>
      <c r="J79" s="22"/>
      <c r="P79" s="22"/>
    </row>
    <row r="80" spans="3:16" ht="15.75" customHeight="1" x14ac:dyDescent="0.35">
      <c r="C80" s="22"/>
      <c r="D80" s="22"/>
      <c r="E80" s="22"/>
      <c r="J80" s="22"/>
      <c r="P80" s="22"/>
    </row>
    <row r="81" spans="3:16" ht="15.75" customHeight="1" x14ac:dyDescent="0.35">
      <c r="C81" s="22"/>
      <c r="D81" s="22"/>
      <c r="E81" s="22"/>
      <c r="J81" s="22"/>
      <c r="P81" s="22"/>
    </row>
    <row r="82" spans="3:16" ht="15.75" customHeight="1" x14ac:dyDescent="0.35">
      <c r="C82" s="22"/>
      <c r="D82" s="22"/>
      <c r="E82" s="22"/>
      <c r="J82" s="22"/>
      <c r="P82" s="22"/>
    </row>
    <row r="83" spans="3:16" ht="15.75" customHeight="1" x14ac:dyDescent="0.35">
      <c r="C83" s="22"/>
      <c r="D83" s="22"/>
      <c r="E83" s="22"/>
      <c r="J83" s="22"/>
      <c r="P83" s="22"/>
    </row>
    <row r="84" spans="3:16" ht="15.75" customHeight="1" x14ac:dyDescent="0.35">
      <c r="C84" s="22"/>
      <c r="D84" s="22"/>
      <c r="E84" s="22"/>
      <c r="J84" s="22"/>
      <c r="P84" s="22"/>
    </row>
    <row r="85" spans="3:16" ht="15.75" customHeight="1" x14ac:dyDescent="0.35">
      <c r="C85" s="22"/>
      <c r="D85" s="22"/>
      <c r="E85" s="22"/>
      <c r="J85" s="22"/>
      <c r="P85" s="22"/>
    </row>
    <row r="86" spans="3:16" ht="15.75" customHeight="1" x14ac:dyDescent="0.35">
      <c r="C86" s="22"/>
      <c r="D86" s="22"/>
      <c r="E86" s="22"/>
      <c r="J86" s="22"/>
      <c r="P86" s="22"/>
    </row>
    <row r="87" spans="3:16" ht="15.75" customHeight="1" x14ac:dyDescent="0.35">
      <c r="C87" s="22"/>
      <c r="D87" s="22"/>
      <c r="E87" s="22"/>
      <c r="J87" s="22"/>
      <c r="P87" s="22"/>
    </row>
    <row r="88" spans="3:16" ht="15.75" customHeight="1" x14ac:dyDescent="0.35">
      <c r="C88" s="22"/>
      <c r="D88" s="22"/>
      <c r="E88" s="22"/>
      <c r="J88" s="22"/>
      <c r="P88" s="22"/>
    </row>
    <row r="89" spans="3:16" ht="15.75" customHeight="1" x14ac:dyDescent="0.35">
      <c r="C89" s="22"/>
      <c r="D89" s="22"/>
      <c r="E89" s="22"/>
      <c r="J89" s="22"/>
      <c r="P89" s="22"/>
    </row>
    <row r="90" spans="3:16" ht="15.75" customHeight="1" x14ac:dyDescent="0.35">
      <c r="C90" s="22"/>
      <c r="D90" s="22"/>
      <c r="E90" s="22"/>
      <c r="J90" s="22"/>
      <c r="P90" s="22"/>
    </row>
    <row r="91" spans="3:16" ht="15.75" customHeight="1" x14ac:dyDescent="0.35">
      <c r="C91" s="22"/>
      <c r="D91" s="22"/>
      <c r="E91" s="22"/>
      <c r="J91" s="22"/>
      <c r="P91" s="22"/>
    </row>
    <row r="92" spans="3:16" ht="15.75" customHeight="1" x14ac:dyDescent="0.35">
      <c r="C92" s="22"/>
      <c r="D92" s="22"/>
      <c r="E92" s="22"/>
      <c r="J92" s="22"/>
      <c r="P92" s="22"/>
    </row>
    <row r="93" spans="3:16" ht="15.75" customHeight="1" x14ac:dyDescent="0.35">
      <c r="C93" s="22"/>
      <c r="D93" s="22"/>
      <c r="E93" s="22"/>
      <c r="J93" s="22"/>
      <c r="P93" s="22"/>
    </row>
    <row r="94" spans="3:16" ht="15.75" customHeight="1" x14ac:dyDescent="0.35">
      <c r="C94" s="22"/>
      <c r="D94" s="22"/>
      <c r="E94" s="22"/>
      <c r="J94" s="22"/>
      <c r="P94" s="22"/>
    </row>
    <row r="95" spans="3:16" ht="15.75" customHeight="1" x14ac:dyDescent="0.35">
      <c r="C95" s="22"/>
      <c r="D95" s="22"/>
      <c r="E95" s="22"/>
      <c r="J95" s="22"/>
      <c r="P95" s="22"/>
    </row>
    <row r="96" spans="3:16" ht="15.75" customHeight="1" x14ac:dyDescent="0.35">
      <c r="C96" s="22"/>
      <c r="D96" s="22"/>
      <c r="E96" s="22"/>
      <c r="J96" s="22"/>
      <c r="P96" s="22"/>
    </row>
    <row r="97" spans="3:16" ht="15.75" customHeight="1" x14ac:dyDescent="0.35">
      <c r="C97" s="22"/>
      <c r="D97" s="22"/>
      <c r="E97" s="22"/>
      <c r="J97" s="22"/>
      <c r="P97" s="22"/>
    </row>
    <row r="98" spans="3:16" ht="15.75" customHeight="1" x14ac:dyDescent="0.35">
      <c r="C98" s="22"/>
      <c r="D98" s="22"/>
      <c r="E98" s="22"/>
      <c r="J98" s="22"/>
      <c r="P98" s="22"/>
    </row>
    <row r="99" spans="3:16" ht="15.75" customHeight="1" x14ac:dyDescent="0.35">
      <c r="C99" s="22"/>
      <c r="D99" s="22"/>
      <c r="E99" s="22"/>
      <c r="J99" s="22"/>
      <c r="P99" s="22"/>
    </row>
    <row r="100" spans="3:16" ht="15.75" customHeight="1" x14ac:dyDescent="0.35">
      <c r="C100" s="22"/>
      <c r="D100" s="22"/>
      <c r="E100" s="22"/>
      <c r="J100" s="22"/>
      <c r="P100" s="22"/>
    </row>
    <row r="101" spans="3:16" ht="15.75" customHeight="1" x14ac:dyDescent="0.35">
      <c r="C101" s="22"/>
      <c r="D101" s="22"/>
      <c r="E101" s="22"/>
      <c r="J101" s="22"/>
      <c r="P101" s="22"/>
    </row>
    <row r="102" spans="3:16" ht="15.75" customHeight="1" x14ac:dyDescent="0.35">
      <c r="C102" s="22"/>
      <c r="D102" s="22"/>
      <c r="E102" s="22"/>
      <c r="J102" s="22"/>
      <c r="P102" s="22"/>
    </row>
    <row r="103" spans="3:16" ht="15.75" customHeight="1" x14ac:dyDescent="0.35">
      <c r="C103" s="22"/>
      <c r="D103" s="22"/>
      <c r="E103" s="22"/>
      <c r="J103" s="22"/>
      <c r="P103" s="22"/>
    </row>
    <row r="104" spans="3:16" ht="15.75" customHeight="1" x14ac:dyDescent="0.35">
      <c r="C104" s="22"/>
      <c r="D104" s="22"/>
      <c r="E104" s="22"/>
      <c r="J104" s="22"/>
      <c r="P104" s="22"/>
    </row>
    <row r="105" spans="3:16" ht="15.75" customHeight="1" x14ac:dyDescent="0.35">
      <c r="C105" s="22"/>
      <c r="D105" s="22"/>
      <c r="E105" s="22"/>
      <c r="J105" s="22"/>
      <c r="P105" s="22"/>
    </row>
    <row r="106" spans="3:16" ht="15.75" customHeight="1" x14ac:dyDescent="0.35">
      <c r="C106" s="22"/>
      <c r="D106" s="22"/>
      <c r="E106" s="22"/>
      <c r="J106" s="22"/>
      <c r="P106" s="22"/>
    </row>
    <row r="107" spans="3:16" ht="15.75" customHeight="1" x14ac:dyDescent="0.35">
      <c r="C107" s="22"/>
      <c r="D107" s="22"/>
      <c r="E107" s="22"/>
      <c r="J107" s="22"/>
      <c r="P107" s="22"/>
    </row>
    <row r="108" spans="3:16" ht="15.75" customHeight="1" x14ac:dyDescent="0.35">
      <c r="C108" s="22"/>
      <c r="D108" s="22"/>
      <c r="E108" s="22"/>
      <c r="J108" s="22"/>
      <c r="P108" s="22"/>
    </row>
    <row r="109" spans="3:16" ht="15.75" customHeight="1" x14ac:dyDescent="0.35">
      <c r="C109" s="22"/>
      <c r="D109" s="22"/>
      <c r="E109" s="22"/>
      <c r="J109" s="22"/>
      <c r="P109" s="22"/>
    </row>
    <row r="110" spans="3:16" ht="15.75" customHeight="1" x14ac:dyDescent="0.35">
      <c r="C110" s="22"/>
      <c r="D110" s="22"/>
      <c r="E110" s="22"/>
      <c r="J110" s="22"/>
      <c r="P110" s="22"/>
    </row>
    <row r="111" spans="3:16" ht="15.75" customHeight="1" x14ac:dyDescent="0.35">
      <c r="C111" s="22"/>
      <c r="D111" s="22"/>
      <c r="E111" s="22"/>
      <c r="J111" s="22"/>
      <c r="P111" s="22"/>
    </row>
    <row r="112" spans="3:16" ht="15.75" customHeight="1" x14ac:dyDescent="0.35">
      <c r="C112" s="22"/>
      <c r="D112" s="22"/>
      <c r="E112" s="22"/>
      <c r="J112" s="22"/>
      <c r="P112" s="22"/>
    </row>
    <row r="113" spans="3:16" ht="15.75" customHeight="1" x14ac:dyDescent="0.35">
      <c r="C113" s="22"/>
      <c r="D113" s="22"/>
      <c r="E113" s="22"/>
      <c r="J113" s="22"/>
      <c r="P113" s="22"/>
    </row>
    <row r="114" spans="3:16" ht="15.75" customHeight="1" x14ac:dyDescent="0.35">
      <c r="C114" s="22"/>
      <c r="D114" s="22"/>
      <c r="E114" s="22"/>
      <c r="J114" s="22"/>
      <c r="P114" s="22"/>
    </row>
    <row r="115" spans="3:16" ht="15.75" customHeight="1" x14ac:dyDescent="0.35">
      <c r="C115" s="22"/>
      <c r="D115" s="22"/>
      <c r="E115" s="22"/>
      <c r="J115" s="22"/>
      <c r="P115" s="22"/>
    </row>
    <row r="116" spans="3:16" ht="15.75" customHeight="1" x14ac:dyDescent="0.35">
      <c r="C116" s="22"/>
      <c r="D116" s="22"/>
      <c r="E116" s="22"/>
      <c r="J116" s="22"/>
      <c r="P116" s="22"/>
    </row>
    <row r="117" spans="3:16" ht="15.75" customHeight="1" x14ac:dyDescent="0.35">
      <c r="C117" s="22"/>
      <c r="D117" s="22"/>
      <c r="E117" s="22"/>
      <c r="J117" s="22"/>
      <c r="P117" s="22"/>
    </row>
    <row r="118" spans="3:16" ht="15.75" customHeight="1" x14ac:dyDescent="0.35">
      <c r="C118" s="22"/>
      <c r="D118" s="22"/>
      <c r="E118" s="22"/>
      <c r="J118" s="22"/>
      <c r="P118" s="22"/>
    </row>
    <row r="119" spans="3:16" ht="15.75" customHeight="1" x14ac:dyDescent="0.35">
      <c r="C119" s="22"/>
      <c r="D119" s="22"/>
      <c r="E119" s="22"/>
      <c r="J119" s="22"/>
      <c r="P119" s="22"/>
    </row>
    <row r="120" spans="3:16" ht="15.75" customHeight="1" x14ac:dyDescent="0.35">
      <c r="C120" s="22"/>
      <c r="D120" s="22"/>
      <c r="E120" s="22"/>
      <c r="J120" s="22"/>
      <c r="P120" s="22"/>
    </row>
    <row r="121" spans="3:16" ht="15.75" customHeight="1" x14ac:dyDescent="0.35">
      <c r="C121" s="22"/>
      <c r="D121" s="22"/>
      <c r="E121" s="22"/>
      <c r="J121" s="22"/>
      <c r="P121" s="22"/>
    </row>
    <row r="122" spans="3:16" ht="15.75" customHeight="1" x14ac:dyDescent="0.35">
      <c r="C122" s="22"/>
      <c r="D122" s="22"/>
      <c r="E122" s="22"/>
      <c r="J122" s="22"/>
      <c r="P122" s="22"/>
    </row>
    <row r="123" spans="3:16" ht="15.75" customHeight="1" x14ac:dyDescent="0.35">
      <c r="C123" s="22"/>
      <c r="D123" s="22"/>
      <c r="E123" s="22"/>
      <c r="J123" s="22"/>
      <c r="P123" s="22"/>
    </row>
    <row r="124" spans="3:16" ht="15.75" customHeight="1" x14ac:dyDescent="0.35">
      <c r="C124" s="22"/>
      <c r="D124" s="22"/>
      <c r="E124" s="22"/>
      <c r="J124" s="22"/>
      <c r="P124" s="22"/>
    </row>
    <row r="125" spans="3:16" ht="15.75" customHeight="1" x14ac:dyDescent="0.35">
      <c r="C125" s="22"/>
      <c r="D125" s="22"/>
      <c r="E125" s="22"/>
      <c r="J125" s="22"/>
      <c r="P125" s="22"/>
    </row>
    <row r="126" spans="3:16" ht="15.75" customHeight="1" x14ac:dyDescent="0.35">
      <c r="C126" s="22"/>
      <c r="D126" s="22"/>
      <c r="E126" s="22"/>
      <c r="J126" s="22"/>
      <c r="P126" s="22"/>
    </row>
    <row r="127" spans="3:16" ht="15.75" customHeight="1" x14ac:dyDescent="0.35">
      <c r="C127" s="22"/>
      <c r="D127" s="22"/>
      <c r="E127" s="22"/>
      <c r="J127" s="22"/>
      <c r="P127" s="22"/>
    </row>
    <row r="128" spans="3:16" ht="15.75" customHeight="1" x14ac:dyDescent="0.35">
      <c r="C128" s="22"/>
      <c r="D128" s="22"/>
      <c r="E128" s="22"/>
      <c r="J128" s="22"/>
      <c r="P128" s="22"/>
    </row>
    <row r="129" spans="3:16" ht="15.75" customHeight="1" x14ac:dyDescent="0.35">
      <c r="C129" s="22"/>
      <c r="D129" s="22"/>
      <c r="E129" s="22"/>
      <c r="J129" s="22"/>
      <c r="P129" s="22"/>
    </row>
    <row r="130" spans="3:16" ht="15.75" customHeight="1" x14ac:dyDescent="0.35">
      <c r="C130" s="22"/>
      <c r="D130" s="22"/>
      <c r="E130" s="22"/>
      <c r="J130" s="22"/>
      <c r="P130" s="22"/>
    </row>
    <row r="131" spans="3:16" ht="15.75" customHeight="1" x14ac:dyDescent="0.35">
      <c r="C131" s="22"/>
      <c r="D131" s="22"/>
      <c r="E131" s="22"/>
      <c r="J131" s="22"/>
      <c r="P131" s="22"/>
    </row>
    <row r="132" spans="3:16" ht="15.75" customHeight="1" x14ac:dyDescent="0.35">
      <c r="C132" s="22"/>
      <c r="D132" s="22"/>
      <c r="E132" s="22"/>
      <c r="J132" s="22"/>
      <c r="P132" s="22"/>
    </row>
    <row r="133" spans="3:16" ht="15.75" customHeight="1" x14ac:dyDescent="0.35">
      <c r="C133" s="22"/>
      <c r="D133" s="22"/>
      <c r="E133" s="22"/>
      <c r="J133" s="22"/>
      <c r="P133" s="22"/>
    </row>
    <row r="134" spans="3:16" ht="15.75" customHeight="1" x14ac:dyDescent="0.35">
      <c r="C134" s="22"/>
      <c r="D134" s="22"/>
      <c r="E134" s="22"/>
      <c r="J134" s="22"/>
      <c r="P134" s="22"/>
    </row>
    <row r="135" spans="3:16" ht="15.75" customHeight="1" x14ac:dyDescent="0.35">
      <c r="C135" s="22"/>
      <c r="D135" s="22"/>
      <c r="E135" s="22"/>
      <c r="J135" s="22"/>
      <c r="P135" s="22"/>
    </row>
    <row r="136" spans="3:16" ht="15.75" customHeight="1" x14ac:dyDescent="0.35">
      <c r="C136" s="22"/>
      <c r="D136" s="22"/>
      <c r="E136" s="22"/>
      <c r="J136" s="22"/>
      <c r="P136" s="22"/>
    </row>
    <row r="137" spans="3:16" ht="15.75" customHeight="1" x14ac:dyDescent="0.35">
      <c r="C137" s="22"/>
      <c r="D137" s="22"/>
      <c r="E137" s="22"/>
      <c r="J137" s="22"/>
      <c r="P137" s="22"/>
    </row>
    <row r="138" spans="3:16" ht="15.75" customHeight="1" x14ac:dyDescent="0.35">
      <c r="C138" s="22"/>
      <c r="D138" s="22"/>
      <c r="E138" s="22"/>
      <c r="J138" s="22"/>
      <c r="P138" s="22"/>
    </row>
    <row r="139" spans="3:16" ht="15.75" customHeight="1" x14ac:dyDescent="0.35">
      <c r="C139" s="22"/>
      <c r="D139" s="22"/>
      <c r="E139" s="22"/>
      <c r="J139" s="22"/>
      <c r="P139" s="22"/>
    </row>
    <row r="140" spans="3:16" ht="15.75" customHeight="1" x14ac:dyDescent="0.35">
      <c r="C140" s="22"/>
      <c r="D140" s="22"/>
      <c r="E140" s="22"/>
      <c r="J140" s="22"/>
      <c r="P140" s="22"/>
    </row>
    <row r="141" spans="3:16" ht="15.75" customHeight="1" x14ac:dyDescent="0.35">
      <c r="C141" s="22"/>
      <c r="D141" s="22"/>
      <c r="E141" s="22"/>
      <c r="J141" s="22"/>
      <c r="P141" s="22"/>
    </row>
    <row r="142" spans="3:16" ht="15.75" customHeight="1" x14ac:dyDescent="0.35">
      <c r="C142" s="22"/>
      <c r="D142" s="22"/>
      <c r="E142" s="22"/>
      <c r="J142" s="22"/>
      <c r="P142" s="22"/>
    </row>
    <row r="143" spans="3:16" ht="15.75" customHeight="1" x14ac:dyDescent="0.35">
      <c r="C143" s="22"/>
      <c r="D143" s="22"/>
      <c r="E143" s="22"/>
      <c r="J143" s="22"/>
      <c r="P143" s="22"/>
    </row>
    <row r="144" spans="3:16" ht="15.75" customHeight="1" x14ac:dyDescent="0.35">
      <c r="C144" s="22"/>
      <c r="D144" s="22"/>
      <c r="E144" s="22"/>
      <c r="J144" s="22"/>
      <c r="P144" s="22"/>
    </row>
    <row r="145" spans="3:16" ht="15.75" customHeight="1" x14ac:dyDescent="0.35">
      <c r="C145" s="22"/>
      <c r="D145" s="22"/>
      <c r="E145" s="22"/>
      <c r="J145" s="22"/>
      <c r="P145" s="22"/>
    </row>
    <row r="146" spans="3:16" ht="15.75" customHeight="1" x14ac:dyDescent="0.35">
      <c r="C146" s="22"/>
      <c r="D146" s="22"/>
      <c r="E146" s="22"/>
      <c r="J146" s="22"/>
      <c r="P146" s="22"/>
    </row>
    <row r="147" spans="3:16" ht="15.75" customHeight="1" x14ac:dyDescent="0.35">
      <c r="C147" s="22"/>
      <c r="D147" s="22"/>
      <c r="E147" s="22"/>
      <c r="J147" s="22"/>
      <c r="P147" s="22"/>
    </row>
    <row r="148" spans="3:16" ht="15.75" customHeight="1" x14ac:dyDescent="0.35">
      <c r="C148" s="22"/>
      <c r="D148" s="22"/>
      <c r="E148" s="22"/>
      <c r="J148" s="22"/>
      <c r="P148" s="22"/>
    </row>
    <row r="149" spans="3:16" ht="15.75" customHeight="1" x14ac:dyDescent="0.35">
      <c r="C149" s="22"/>
      <c r="D149" s="22"/>
      <c r="E149" s="22"/>
      <c r="J149" s="22"/>
      <c r="P149" s="22"/>
    </row>
    <row r="150" spans="3:16" ht="15.75" customHeight="1" x14ac:dyDescent="0.35">
      <c r="C150" s="22"/>
      <c r="D150" s="22"/>
      <c r="E150" s="22"/>
      <c r="J150" s="22"/>
      <c r="P150" s="22"/>
    </row>
    <row r="151" spans="3:16" ht="15.75" customHeight="1" x14ac:dyDescent="0.35">
      <c r="C151" s="22"/>
      <c r="D151" s="22"/>
      <c r="E151" s="22"/>
      <c r="J151" s="22"/>
      <c r="P151" s="22"/>
    </row>
    <row r="152" spans="3:16" ht="15.75" customHeight="1" x14ac:dyDescent="0.35">
      <c r="C152" s="22"/>
      <c r="D152" s="22"/>
      <c r="E152" s="22"/>
      <c r="J152" s="22"/>
      <c r="P152" s="22"/>
    </row>
    <row r="153" spans="3:16" ht="15.75" customHeight="1" x14ac:dyDescent="0.35">
      <c r="C153" s="22"/>
      <c r="D153" s="22"/>
      <c r="E153" s="22"/>
      <c r="J153" s="22"/>
      <c r="P153" s="22"/>
    </row>
    <row r="154" spans="3:16" ht="15.75" customHeight="1" x14ac:dyDescent="0.35">
      <c r="C154" s="22"/>
      <c r="D154" s="22"/>
      <c r="E154" s="22"/>
      <c r="J154" s="22"/>
      <c r="P154" s="22"/>
    </row>
    <row r="155" spans="3:16" ht="15.75" customHeight="1" x14ac:dyDescent="0.35">
      <c r="C155" s="22"/>
      <c r="D155" s="22"/>
      <c r="E155" s="22"/>
      <c r="J155" s="22"/>
      <c r="P155" s="22"/>
    </row>
    <row r="156" spans="3:16" ht="15.75" customHeight="1" x14ac:dyDescent="0.35">
      <c r="C156" s="22"/>
      <c r="D156" s="22"/>
      <c r="E156" s="22"/>
      <c r="J156" s="22"/>
      <c r="P156" s="22"/>
    </row>
    <row r="157" spans="3:16" ht="15.75" customHeight="1" x14ac:dyDescent="0.35">
      <c r="C157" s="22"/>
      <c r="D157" s="22"/>
      <c r="E157" s="22"/>
      <c r="J157" s="22"/>
      <c r="P157" s="22"/>
    </row>
    <row r="158" spans="3:16" ht="15.75" customHeight="1" x14ac:dyDescent="0.35">
      <c r="C158" s="22"/>
      <c r="D158" s="22"/>
      <c r="E158" s="22"/>
      <c r="J158" s="22"/>
      <c r="P158" s="22"/>
    </row>
    <row r="159" spans="3:16" ht="15.75" customHeight="1" x14ac:dyDescent="0.35">
      <c r="C159" s="22"/>
      <c r="D159" s="22"/>
      <c r="E159" s="22"/>
      <c r="J159" s="22"/>
      <c r="P159" s="22"/>
    </row>
    <row r="160" spans="3:16" ht="15.75" customHeight="1" x14ac:dyDescent="0.35">
      <c r="C160" s="22"/>
      <c r="D160" s="22"/>
      <c r="E160" s="22"/>
      <c r="J160" s="22"/>
      <c r="P160" s="22"/>
    </row>
    <row r="161" spans="3:16" ht="15.75" customHeight="1" x14ac:dyDescent="0.35">
      <c r="C161" s="22"/>
      <c r="D161" s="22"/>
      <c r="E161" s="22"/>
      <c r="J161" s="22"/>
      <c r="P161" s="22"/>
    </row>
    <row r="162" spans="3:16" ht="15.75" customHeight="1" x14ac:dyDescent="0.35">
      <c r="C162" s="22"/>
      <c r="D162" s="22"/>
      <c r="E162" s="22"/>
      <c r="J162" s="22"/>
      <c r="P162" s="22"/>
    </row>
    <row r="163" spans="3:16" ht="15.75" customHeight="1" x14ac:dyDescent="0.35">
      <c r="C163" s="22"/>
      <c r="D163" s="22"/>
      <c r="E163" s="22"/>
      <c r="J163" s="22"/>
      <c r="P163" s="22"/>
    </row>
    <row r="164" spans="3:16" ht="15.75" customHeight="1" x14ac:dyDescent="0.35">
      <c r="C164" s="22"/>
      <c r="D164" s="22"/>
      <c r="E164" s="22"/>
      <c r="J164" s="22"/>
      <c r="P164" s="22"/>
    </row>
    <row r="165" spans="3:16" ht="15.75" customHeight="1" x14ac:dyDescent="0.35">
      <c r="C165" s="22"/>
      <c r="D165" s="22"/>
      <c r="E165" s="22"/>
      <c r="J165" s="22"/>
      <c r="P165" s="22"/>
    </row>
    <row r="166" spans="3:16" ht="15.75" customHeight="1" x14ac:dyDescent="0.35">
      <c r="C166" s="22"/>
      <c r="D166" s="22"/>
      <c r="E166" s="22"/>
      <c r="J166" s="22"/>
      <c r="P166" s="22"/>
    </row>
    <row r="167" spans="3:16" ht="15.75" customHeight="1" x14ac:dyDescent="0.35">
      <c r="C167" s="22"/>
      <c r="D167" s="22"/>
      <c r="E167" s="22"/>
      <c r="J167" s="22"/>
      <c r="P167" s="22"/>
    </row>
    <row r="168" spans="3:16" ht="15.75" customHeight="1" x14ac:dyDescent="0.35">
      <c r="C168" s="22"/>
      <c r="D168" s="22"/>
      <c r="E168" s="22"/>
      <c r="J168" s="22"/>
      <c r="P168" s="22"/>
    </row>
    <row r="169" spans="3:16" ht="15.75" customHeight="1" x14ac:dyDescent="0.35">
      <c r="C169" s="22"/>
      <c r="D169" s="22"/>
      <c r="E169" s="22"/>
      <c r="J169" s="22"/>
      <c r="P169" s="22"/>
    </row>
    <row r="170" spans="3:16" ht="15.75" customHeight="1" x14ac:dyDescent="0.35">
      <c r="C170" s="22"/>
      <c r="D170" s="22"/>
      <c r="E170" s="22"/>
      <c r="J170" s="22"/>
      <c r="P170" s="22"/>
    </row>
    <row r="171" spans="3:16" ht="15.75" customHeight="1" x14ac:dyDescent="0.35">
      <c r="C171" s="22"/>
      <c r="D171" s="22"/>
      <c r="E171" s="22"/>
      <c r="J171" s="22"/>
      <c r="P171" s="22"/>
    </row>
    <row r="172" spans="3:16" ht="15.75" customHeight="1" x14ac:dyDescent="0.35">
      <c r="C172" s="22"/>
      <c r="D172" s="22"/>
      <c r="E172" s="22"/>
      <c r="J172" s="22"/>
      <c r="P172" s="22"/>
    </row>
    <row r="173" spans="3:16" ht="15.75" customHeight="1" x14ac:dyDescent="0.35">
      <c r="C173" s="22"/>
      <c r="D173" s="22"/>
      <c r="E173" s="22"/>
      <c r="J173" s="22"/>
      <c r="P173" s="22"/>
    </row>
    <row r="174" spans="3:16" ht="15.75" customHeight="1" x14ac:dyDescent="0.35">
      <c r="C174" s="22"/>
      <c r="D174" s="22"/>
      <c r="E174" s="22"/>
      <c r="J174" s="22"/>
      <c r="P174" s="22"/>
    </row>
    <row r="175" spans="3:16" ht="15.75" customHeight="1" x14ac:dyDescent="0.35">
      <c r="C175" s="22"/>
      <c r="D175" s="22"/>
      <c r="E175" s="22"/>
      <c r="J175" s="22"/>
      <c r="P175" s="22"/>
    </row>
    <row r="176" spans="3:16" ht="15.75" customHeight="1" x14ac:dyDescent="0.35">
      <c r="C176" s="22"/>
      <c r="D176" s="22"/>
      <c r="E176" s="22"/>
      <c r="J176" s="22"/>
      <c r="P176" s="22"/>
    </row>
    <row r="177" spans="3:16" ht="15.75" customHeight="1" x14ac:dyDescent="0.35">
      <c r="C177" s="22"/>
      <c r="D177" s="22"/>
      <c r="E177" s="22"/>
      <c r="J177" s="22"/>
      <c r="P177" s="22"/>
    </row>
    <row r="178" spans="3:16" ht="15.75" customHeight="1" x14ac:dyDescent="0.35">
      <c r="C178" s="22"/>
      <c r="D178" s="22"/>
      <c r="E178" s="22"/>
      <c r="J178" s="22"/>
      <c r="P178" s="22"/>
    </row>
    <row r="179" spans="3:16" ht="15.75" customHeight="1" x14ac:dyDescent="0.35">
      <c r="C179" s="22"/>
      <c r="D179" s="22"/>
      <c r="E179" s="22"/>
      <c r="J179" s="22"/>
      <c r="P179" s="22"/>
    </row>
    <row r="180" spans="3:16" ht="15.75" customHeight="1" x14ac:dyDescent="0.35">
      <c r="C180" s="22"/>
      <c r="D180" s="22"/>
      <c r="E180" s="22"/>
      <c r="J180" s="22"/>
      <c r="P180" s="22"/>
    </row>
    <row r="181" spans="3:16" ht="15.75" customHeight="1" x14ac:dyDescent="0.35">
      <c r="C181" s="22"/>
      <c r="D181" s="22"/>
      <c r="E181" s="22"/>
      <c r="J181" s="22"/>
      <c r="P181" s="22"/>
    </row>
    <row r="182" spans="3:16" ht="15.75" customHeight="1" x14ac:dyDescent="0.35">
      <c r="C182" s="22"/>
      <c r="D182" s="22"/>
      <c r="E182" s="22"/>
      <c r="J182" s="22"/>
      <c r="P182" s="22"/>
    </row>
    <row r="183" spans="3:16" ht="15.75" customHeight="1" x14ac:dyDescent="0.35">
      <c r="C183" s="22"/>
      <c r="D183" s="22"/>
      <c r="E183" s="22"/>
      <c r="J183" s="22"/>
      <c r="P183" s="22"/>
    </row>
    <row r="184" spans="3:16" ht="15.75" customHeight="1" x14ac:dyDescent="0.35">
      <c r="C184" s="22"/>
      <c r="D184" s="22"/>
      <c r="E184" s="22"/>
      <c r="J184" s="22"/>
      <c r="P184" s="22"/>
    </row>
    <row r="185" spans="3:16" ht="15.75" customHeight="1" x14ac:dyDescent="0.35">
      <c r="C185" s="22"/>
      <c r="D185" s="22"/>
      <c r="E185" s="22"/>
      <c r="J185" s="22"/>
      <c r="P185" s="22"/>
    </row>
    <row r="186" spans="3:16" ht="15.75" customHeight="1" x14ac:dyDescent="0.35">
      <c r="C186" s="22"/>
      <c r="D186" s="22"/>
      <c r="E186" s="22"/>
      <c r="J186" s="22"/>
      <c r="P186" s="22"/>
    </row>
    <row r="187" spans="3:16" ht="15.75" customHeight="1" x14ac:dyDescent="0.35">
      <c r="C187" s="22"/>
      <c r="D187" s="22"/>
      <c r="E187" s="22"/>
      <c r="J187" s="22"/>
      <c r="P187" s="22"/>
    </row>
    <row r="188" spans="3:16" ht="15.75" customHeight="1" x14ac:dyDescent="0.35">
      <c r="C188" s="22"/>
      <c r="D188" s="22"/>
      <c r="E188" s="22"/>
      <c r="J188" s="22"/>
      <c r="P188" s="22"/>
    </row>
    <row r="189" spans="3:16" ht="15.75" customHeight="1" x14ac:dyDescent="0.35">
      <c r="C189" s="22"/>
      <c r="D189" s="22"/>
      <c r="E189" s="22"/>
      <c r="J189" s="22"/>
      <c r="P189" s="22"/>
    </row>
    <row r="190" spans="3:16" ht="15.75" customHeight="1" x14ac:dyDescent="0.35">
      <c r="C190" s="22"/>
      <c r="D190" s="22"/>
      <c r="E190" s="22"/>
      <c r="J190" s="22"/>
      <c r="P190" s="22"/>
    </row>
    <row r="191" spans="3:16" ht="15.75" customHeight="1" x14ac:dyDescent="0.35">
      <c r="C191" s="22"/>
      <c r="D191" s="22"/>
      <c r="E191" s="22"/>
      <c r="J191" s="22"/>
      <c r="P191" s="22"/>
    </row>
    <row r="192" spans="3:16" ht="15.75" customHeight="1" x14ac:dyDescent="0.35">
      <c r="C192" s="22"/>
      <c r="D192" s="22"/>
      <c r="E192" s="22"/>
      <c r="J192" s="22"/>
      <c r="P192" s="22"/>
    </row>
    <row r="193" spans="3:16" ht="15.75" customHeight="1" x14ac:dyDescent="0.35">
      <c r="C193" s="22"/>
      <c r="D193" s="22"/>
      <c r="E193" s="22"/>
      <c r="J193" s="22"/>
      <c r="P193" s="22"/>
    </row>
    <row r="194" spans="3:16" ht="15.75" customHeight="1" x14ac:dyDescent="0.35">
      <c r="C194" s="22"/>
      <c r="D194" s="22"/>
      <c r="E194" s="22"/>
      <c r="J194" s="22"/>
      <c r="P194" s="22"/>
    </row>
    <row r="195" spans="3:16" ht="15.75" customHeight="1" x14ac:dyDescent="0.35">
      <c r="C195" s="22"/>
      <c r="D195" s="22"/>
      <c r="E195" s="22"/>
      <c r="J195" s="22"/>
      <c r="P195" s="22"/>
    </row>
    <row r="196" spans="3:16" ht="15.75" customHeight="1" x14ac:dyDescent="0.35">
      <c r="C196" s="22"/>
      <c r="D196" s="22"/>
      <c r="E196" s="22"/>
      <c r="J196" s="22"/>
      <c r="P196" s="22"/>
    </row>
    <row r="197" spans="3:16" ht="15.75" customHeight="1" x14ac:dyDescent="0.35">
      <c r="C197" s="22"/>
      <c r="D197" s="22"/>
      <c r="E197" s="22"/>
      <c r="J197" s="22"/>
      <c r="P197" s="22"/>
    </row>
    <row r="198" spans="3:16" ht="15.75" customHeight="1" x14ac:dyDescent="0.35">
      <c r="C198" s="22"/>
      <c r="D198" s="22"/>
      <c r="E198" s="22"/>
      <c r="J198" s="22"/>
      <c r="P198" s="22"/>
    </row>
    <row r="199" spans="3:16" ht="15.75" customHeight="1" x14ac:dyDescent="0.35">
      <c r="C199" s="22"/>
      <c r="D199" s="22"/>
      <c r="E199" s="22"/>
      <c r="J199" s="22"/>
      <c r="P199" s="22"/>
    </row>
    <row r="200" spans="3:16" ht="15.75" customHeight="1" x14ac:dyDescent="0.35">
      <c r="C200" s="22"/>
      <c r="D200" s="22"/>
      <c r="E200" s="22"/>
      <c r="J200" s="22"/>
      <c r="P200" s="22"/>
    </row>
    <row r="201" spans="3:16" ht="15.75" customHeight="1" x14ac:dyDescent="0.35">
      <c r="C201" s="22"/>
      <c r="D201" s="22"/>
      <c r="E201" s="22"/>
      <c r="J201" s="22"/>
      <c r="P201" s="22"/>
    </row>
    <row r="202" spans="3:16" ht="15.75" customHeight="1" x14ac:dyDescent="0.35">
      <c r="C202" s="22"/>
      <c r="D202" s="22"/>
      <c r="E202" s="22"/>
      <c r="J202" s="22"/>
      <c r="P202" s="22"/>
    </row>
    <row r="203" spans="3:16" ht="15.75" customHeight="1" x14ac:dyDescent="0.35">
      <c r="C203" s="22"/>
      <c r="D203" s="22"/>
      <c r="E203" s="22"/>
      <c r="J203" s="22"/>
      <c r="P203" s="22"/>
    </row>
    <row r="204" spans="3:16" ht="15.75" customHeight="1" x14ac:dyDescent="0.35">
      <c r="C204" s="22"/>
      <c r="D204" s="22"/>
      <c r="E204" s="22"/>
      <c r="J204" s="22"/>
      <c r="P204" s="22"/>
    </row>
    <row r="205" spans="3:16" ht="15.75" customHeight="1" x14ac:dyDescent="0.35">
      <c r="C205" s="22"/>
      <c r="D205" s="22"/>
      <c r="E205" s="22"/>
      <c r="J205" s="22"/>
      <c r="P205" s="22"/>
    </row>
    <row r="206" spans="3:16" ht="15.75" customHeight="1" x14ac:dyDescent="0.35">
      <c r="C206" s="22"/>
      <c r="D206" s="22"/>
      <c r="E206" s="22"/>
      <c r="J206" s="22"/>
      <c r="P206" s="22"/>
    </row>
    <row r="207" spans="3:16" ht="15.75" customHeight="1" x14ac:dyDescent="0.35">
      <c r="C207" s="22"/>
      <c r="D207" s="22"/>
      <c r="E207" s="22"/>
      <c r="J207" s="22"/>
      <c r="P207" s="22"/>
    </row>
    <row r="208" spans="3:16" ht="15.75" customHeight="1" x14ac:dyDescent="0.35">
      <c r="C208" s="22"/>
      <c r="D208" s="22"/>
      <c r="E208" s="22"/>
      <c r="J208" s="22"/>
      <c r="P208" s="22"/>
    </row>
    <row r="209" spans="3:16" ht="15.75" customHeight="1" x14ac:dyDescent="0.35">
      <c r="C209" s="22"/>
      <c r="D209" s="22"/>
      <c r="E209" s="22"/>
      <c r="J209" s="22"/>
      <c r="P209" s="22"/>
    </row>
    <row r="210" spans="3:16" ht="15.75" customHeight="1" x14ac:dyDescent="0.35">
      <c r="C210" s="22"/>
      <c r="D210" s="22"/>
      <c r="E210" s="22"/>
      <c r="J210" s="22"/>
      <c r="P210" s="22"/>
    </row>
    <row r="211" spans="3:16" ht="15.75" customHeight="1" x14ac:dyDescent="0.35">
      <c r="C211" s="22"/>
      <c r="D211" s="22"/>
      <c r="E211" s="22"/>
      <c r="J211" s="22"/>
      <c r="P211" s="22"/>
    </row>
    <row r="212" spans="3:16" ht="15.75" customHeight="1" x14ac:dyDescent="0.35">
      <c r="C212" s="22"/>
      <c r="D212" s="22"/>
      <c r="E212" s="22"/>
      <c r="J212" s="22"/>
      <c r="P212" s="22"/>
    </row>
    <row r="213" spans="3:16" ht="15.75" customHeight="1" x14ac:dyDescent="0.35">
      <c r="C213" s="22"/>
      <c r="D213" s="22"/>
      <c r="E213" s="22"/>
      <c r="J213" s="22"/>
      <c r="P213" s="22"/>
    </row>
    <row r="214" spans="3:16" ht="15.75" customHeight="1" x14ac:dyDescent="0.35">
      <c r="C214" s="22"/>
      <c r="D214" s="22"/>
      <c r="E214" s="22"/>
      <c r="J214" s="22"/>
      <c r="P214" s="22"/>
    </row>
    <row r="215" spans="3:16" ht="15.75" customHeight="1" x14ac:dyDescent="0.35">
      <c r="C215" s="22"/>
      <c r="D215" s="22"/>
      <c r="E215" s="22"/>
      <c r="J215" s="22"/>
      <c r="P215" s="22"/>
    </row>
    <row r="216" spans="3:16" ht="15.75" customHeight="1" x14ac:dyDescent="0.35">
      <c r="C216" s="22"/>
      <c r="D216" s="22"/>
      <c r="E216" s="22"/>
      <c r="J216" s="22"/>
      <c r="P216" s="22"/>
    </row>
    <row r="217" spans="3:16" ht="15.75" customHeight="1" x14ac:dyDescent="0.35">
      <c r="C217" s="22"/>
      <c r="D217" s="22"/>
      <c r="E217" s="22"/>
      <c r="J217" s="22"/>
      <c r="P217" s="22"/>
    </row>
    <row r="218" spans="3:16" ht="15.75" customHeight="1" x14ac:dyDescent="0.35">
      <c r="C218" s="22"/>
      <c r="D218" s="22"/>
      <c r="E218" s="22"/>
      <c r="J218" s="22"/>
      <c r="P218" s="22"/>
    </row>
    <row r="219" spans="3:16" ht="15.75" customHeight="1" x14ac:dyDescent="0.35">
      <c r="C219" s="22"/>
      <c r="D219" s="22"/>
      <c r="E219" s="22"/>
      <c r="J219" s="22"/>
      <c r="P219" s="22"/>
    </row>
    <row r="220" spans="3:16" ht="15.75" customHeight="1" x14ac:dyDescent="0.35">
      <c r="C220" s="22"/>
      <c r="D220" s="22"/>
      <c r="E220" s="22"/>
      <c r="J220" s="22"/>
      <c r="P220" s="22"/>
    </row>
    <row r="221" spans="3:16" ht="15.75" customHeight="1" x14ac:dyDescent="0.35">
      <c r="C221" s="22"/>
      <c r="D221" s="22"/>
      <c r="E221" s="22"/>
      <c r="J221" s="22"/>
      <c r="P221" s="22"/>
    </row>
    <row r="222" spans="3:16" ht="15.75" customHeight="1" x14ac:dyDescent="0.35">
      <c r="C222" s="22"/>
      <c r="D222" s="22"/>
      <c r="E222" s="22"/>
      <c r="J222" s="22"/>
      <c r="P222" s="22"/>
    </row>
    <row r="223" spans="3:16" ht="15.75" customHeight="1" x14ac:dyDescent="0.35">
      <c r="C223" s="22"/>
      <c r="D223" s="22"/>
      <c r="E223" s="22"/>
      <c r="J223" s="22"/>
      <c r="P223" s="22"/>
    </row>
    <row r="224" spans="3:16" ht="15.75" customHeight="1" x14ac:dyDescent="0.35">
      <c r="C224" s="22"/>
      <c r="D224" s="22"/>
      <c r="E224" s="22"/>
      <c r="J224" s="22"/>
      <c r="P224" s="22"/>
    </row>
    <row r="225" spans="3:16" ht="15.75" customHeight="1" x14ac:dyDescent="0.35">
      <c r="C225" s="22"/>
      <c r="D225" s="22"/>
      <c r="E225" s="22"/>
      <c r="J225" s="22"/>
      <c r="P225" s="22"/>
    </row>
    <row r="226" spans="3:16" ht="15.75" customHeight="1" x14ac:dyDescent="0.35">
      <c r="C226" s="22"/>
      <c r="D226" s="22"/>
      <c r="E226" s="22"/>
      <c r="J226" s="22"/>
      <c r="P226" s="22"/>
    </row>
    <row r="227" spans="3:16" ht="15.75" customHeight="1" x14ac:dyDescent="0.35">
      <c r="C227" s="22"/>
      <c r="D227" s="22"/>
      <c r="E227" s="22"/>
      <c r="J227" s="22"/>
      <c r="P227" s="22"/>
    </row>
    <row r="228" spans="3:16" ht="15.75" customHeight="1" x14ac:dyDescent="0.35">
      <c r="C228" s="22"/>
      <c r="D228" s="22"/>
      <c r="E228" s="22"/>
      <c r="J228" s="22"/>
      <c r="P228" s="22"/>
    </row>
    <row r="229" spans="3:16" ht="15.75" customHeight="1" x14ac:dyDescent="0.35">
      <c r="C229" s="22"/>
      <c r="D229" s="22"/>
      <c r="E229" s="22"/>
      <c r="J229" s="22"/>
      <c r="P229" s="22"/>
    </row>
    <row r="230" spans="3:16" ht="15.75" customHeight="1" x14ac:dyDescent="0.35">
      <c r="C230" s="22"/>
      <c r="D230" s="22"/>
      <c r="E230" s="22"/>
      <c r="J230" s="22"/>
      <c r="P230" s="22"/>
    </row>
    <row r="231" spans="3:16" ht="15.75" customHeight="1" x14ac:dyDescent="0.35">
      <c r="C231" s="22"/>
      <c r="D231" s="22"/>
      <c r="E231" s="22"/>
      <c r="J231" s="22"/>
      <c r="P231" s="22"/>
    </row>
    <row r="232" spans="3:16" ht="15.75" customHeight="1" x14ac:dyDescent="0.35">
      <c r="C232" s="22"/>
      <c r="D232" s="22"/>
      <c r="E232" s="22"/>
      <c r="J232" s="22"/>
      <c r="P232" s="22"/>
    </row>
    <row r="233" spans="3:16" ht="15.75" customHeight="1" x14ac:dyDescent="0.35">
      <c r="C233" s="22"/>
      <c r="D233" s="22"/>
      <c r="E233" s="22"/>
      <c r="J233" s="22"/>
      <c r="P233" s="22"/>
    </row>
    <row r="234" spans="3:16" ht="15.75" customHeight="1" x14ac:dyDescent="0.35">
      <c r="C234" s="22"/>
      <c r="D234" s="22"/>
      <c r="E234" s="22"/>
      <c r="J234" s="22"/>
      <c r="P234" s="22"/>
    </row>
    <row r="235" spans="3:16" ht="15.75" customHeight="1" x14ac:dyDescent="0.35">
      <c r="C235" s="22"/>
      <c r="D235" s="22"/>
      <c r="E235" s="22"/>
      <c r="J235" s="22"/>
      <c r="P235" s="22"/>
    </row>
    <row r="236" spans="3:16" ht="15.75" customHeight="1" x14ac:dyDescent="0.35">
      <c r="C236" s="22"/>
      <c r="D236" s="22"/>
      <c r="E236" s="22"/>
      <c r="J236" s="22"/>
      <c r="P236" s="22"/>
    </row>
    <row r="237" spans="3:16" ht="15.75" customHeight="1" x14ac:dyDescent="0.35">
      <c r="C237" s="22"/>
      <c r="D237" s="22"/>
      <c r="E237" s="22"/>
      <c r="J237" s="22"/>
      <c r="P237" s="22"/>
    </row>
    <row r="238" spans="3:16" ht="15.75" customHeight="1" x14ac:dyDescent="0.35">
      <c r="C238" s="22"/>
      <c r="D238" s="22"/>
      <c r="E238" s="22"/>
      <c r="J238" s="22"/>
      <c r="P238" s="22"/>
    </row>
    <row r="239" spans="3:16" ht="15.75" customHeight="1" x14ac:dyDescent="0.35">
      <c r="C239" s="22"/>
      <c r="D239" s="22"/>
      <c r="E239" s="22"/>
      <c r="J239" s="22"/>
      <c r="P239" s="22"/>
    </row>
    <row r="240" spans="3:16" ht="15.75" customHeight="1" x14ac:dyDescent="0.35">
      <c r="C240" s="22"/>
      <c r="D240" s="22"/>
      <c r="E240" s="22"/>
      <c r="J240" s="22"/>
      <c r="P240" s="22"/>
    </row>
    <row r="241" spans="3:16" ht="15.75" customHeight="1" x14ac:dyDescent="0.35">
      <c r="C241" s="22"/>
      <c r="D241" s="22"/>
      <c r="E241" s="22"/>
      <c r="J241" s="22"/>
      <c r="P241" s="22"/>
    </row>
    <row r="242" spans="3:16" ht="15.75" customHeight="1" x14ac:dyDescent="0.35">
      <c r="C242" s="22"/>
      <c r="D242" s="22"/>
      <c r="E242" s="22"/>
      <c r="J242" s="22"/>
      <c r="P242" s="22"/>
    </row>
    <row r="243" spans="3:16" ht="15.75" customHeight="1" x14ac:dyDescent="0.35">
      <c r="C243" s="22"/>
      <c r="D243" s="22"/>
      <c r="E243" s="22"/>
      <c r="J243" s="22"/>
      <c r="P243" s="22"/>
    </row>
    <row r="244" spans="3:16" ht="15.75" customHeight="1" x14ac:dyDescent="0.35">
      <c r="C244" s="22"/>
      <c r="D244" s="22"/>
      <c r="E244" s="22"/>
      <c r="J244" s="22"/>
      <c r="P244" s="22"/>
    </row>
    <row r="245" spans="3:16" ht="15.75" customHeight="1" x14ac:dyDescent="0.35">
      <c r="C245" s="22"/>
      <c r="D245" s="22"/>
      <c r="E245" s="22"/>
      <c r="J245" s="22"/>
      <c r="P245" s="22"/>
    </row>
    <row r="246" spans="3:16" ht="15.75" customHeight="1" x14ac:dyDescent="0.35">
      <c r="C246" s="22"/>
      <c r="D246" s="22"/>
      <c r="E246" s="22"/>
      <c r="J246" s="22"/>
      <c r="P246" s="22"/>
    </row>
    <row r="247" spans="3:16" ht="15.75" customHeight="1" x14ac:dyDescent="0.35">
      <c r="C247" s="22"/>
      <c r="D247" s="22"/>
      <c r="E247" s="22"/>
      <c r="J247" s="22"/>
      <c r="P247" s="22"/>
    </row>
    <row r="248" spans="3:16" ht="15.75" customHeight="1" x14ac:dyDescent="0.35">
      <c r="C248" s="22"/>
      <c r="D248" s="22"/>
      <c r="E248" s="22"/>
      <c r="J248" s="22"/>
      <c r="P248" s="22"/>
    </row>
    <row r="249" spans="3:16" ht="15.75" customHeight="1" x14ac:dyDescent="0.35">
      <c r="C249" s="22"/>
      <c r="D249" s="22"/>
      <c r="E249" s="22"/>
      <c r="J249" s="22"/>
      <c r="P249" s="22"/>
    </row>
    <row r="250" spans="3:16" ht="15.75" customHeight="1" x14ac:dyDescent="0.35">
      <c r="C250" s="22"/>
      <c r="D250" s="22"/>
      <c r="E250" s="22"/>
      <c r="J250" s="22"/>
      <c r="P250" s="22"/>
    </row>
    <row r="251" spans="3:16" ht="15.75" customHeight="1" x14ac:dyDescent="0.35">
      <c r="C251" s="22"/>
      <c r="D251" s="22"/>
      <c r="E251" s="22"/>
      <c r="J251" s="22"/>
      <c r="P251" s="22"/>
    </row>
    <row r="252" spans="3:16" ht="15.75" customHeight="1" x14ac:dyDescent="0.35">
      <c r="C252" s="22"/>
      <c r="D252" s="22"/>
      <c r="E252" s="22"/>
      <c r="J252" s="22"/>
      <c r="P252" s="22"/>
    </row>
    <row r="253" spans="3:16" ht="15.75" customHeight="1" x14ac:dyDescent="0.35">
      <c r="C253" s="22"/>
      <c r="D253" s="22"/>
      <c r="E253" s="22"/>
      <c r="J253" s="22"/>
      <c r="P253" s="22"/>
    </row>
    <row r="254" spans="3:16" ht="15.75" customHeight="1" x14ac:dyDescent="0.35">
      <c r="C254" s="22"/>
      <c r="D254" s="22"/>
      <c r="E254" s="22"/>
      <c r="J254" s="22"/>
      <c r="P254" s="22"/>
    </row>
    <row r="255" spans="3:16" ht="15.75" customHeight="1" x14ac:dyDescent="0.35">
      <c r="C255" s="22"/>
      <c r="D255" s="22"/>
      <c r="E255" s="22"/>
      <c r="J255" s="22"/>
      <c r="P255" s="22"/>
    </row>
    <row r="256" spans="3:16" ht="15.75" customHeight="1" x14ac:dyDescent="0.35">
      <c r="C256" s="22"/>
      <c r="D256" s="22"/>
      <c r="E256" s="22"/>
      <c r="J256" s="22"/>
      <c r="P256" s="22"/>
    </row>
    <row r="257" spans="3:16" ht="15.75" customHeight="1" x14ac:dyDescent="0.35">
      <c r="C257" s="22"/>
      <c r="D257" s="22"/>
      <c r="E257" s="22"/>
      <c r="J257" s="22"/>
      <c r="P257" s="22"/>
    </row>
    <row r="258" spans="3:16" ht="15.75" customHeight="1" x14ac:dyDescent="0.35">
      <c r="C258" s="22"/>
      <c r="D258" s="22"/>
      <c r="E258" s="22"/>
      <c r="J258" s="22"/>
      <c r="P258" s="22"/>
    </row>
    <row r="259" spans="3:16" ht="15.75" customHeight="1" x14ac:dyDescent="0.35">
      <c r="C259" s="22"/>
      <c r="D259" s="22"/>
      <c r="E259" s="22"/>
      <c r="J259" s="22"/>
      <c r="P259" s="22"/>
    </row>
    <row r="260" spans="3:16" ht="15.75" customHeight="1" x14ac:dyDescent="0.35">
      <c r="C260" s="22"/>
      <c r="D260" s="22"/>
      <c r="E260" s="22"/>
      <c r="J260" s="22"/>
      <c r="P260" s="22"/>
    </row>
    <row r="261" spans="3:16" ht="15.75" customHeight="1" x14ac:dyDescent="0.35">
      <c r="C261" s="22"/>
      <c r="D261" s="22"/>
      <c r="E261" s="22"/>
      <c r="J261" s="22"/>
      <c r="P261" s="22"/>
    </row>
    <row r="262" spans="3:16" ht="15.75" customHeight="1" x14ac:dyDescent="0.35">
      <c r="C262" s="22"/>
      <c r="D262" s="22"/>
      <c r="E262" s="22"/>
      <c r="J262" s="22"/>
      <c r="P262" s="22"/>
    </row>
    <row r="263" spans="3:16" ht="15.75" customHeight="1" x14ac:dyDescent="0.35">
      <c r="C263" s="22"/>
      <c r="D263" s="22"/>
      <c r="E263" s="22"/>
      <c r="J263" s="22"/>
      <c r="P263" s="22"/>
    </row>
    <row r="264" spans="3:16" ht="15.75" customHeight="1" x14ac:dyDescent="0.35">
      <c r="C264" s="22"/>
      <c r="D264" s="22"/>
      <c r="E264" s="22"/>
      <c r="J264" s="22"/>
      <c r="P264" s="22"/>
    </row>
    <row r="265" spans="3:16" ht="15.75" customHeight="1" x14ac:dyDescent="0.35">
      <c r="C265" s="22"/>
      <c r="D265" s="22"/>
      <c r="E265" s="22"/>
      <c r="J265" s="22"/>
      <c r="P265" s="22"/>
    </row>
    <row r="266" spans="3:16" ht="15.75" customHeight="1" x14ac:dyDescent="0.35">
      <c r="C266" s="22"/>
      <c r="D266" s="22"/>
      <c r="E266" s="22"/>
      <c r="J266" s="22"/>
      <c r="P266" s="22"/>
    </row>
    <row r="267" spans="3:16" ht="15.75" customHeight="1" x14ac:dyDescent="0.35">
      <c r="C267" s="22"/>
      <c r="D267" s="22"/>
      <c r="E267" s="22"/>
      <c r="J267" s="22"/>
      <c r="P267" s="22"/>
    </row>
    <row r="268" spans="3:16" ht="15.75" customHeight="1" x14ac:dyDescent="0.35">
      <c r="C268" s="22"/>
      <c r="D268" s="22"/>
      <c r="E268" s="22"/>
      <c r="J268" s="22"/>
      <c r="P268" s="22"/>
    </row>
    <row r="269" spans="3:16" ht="15.75" customHeight="1" x14ac:dyDescent="0.35">
      <c r="C269" s="22"/>
      <c r="D269" s="22"/>
      <c r="E269" s="22"/>
      <c r="J269" s="22"/>
      <c r="P269" s="22"/>
    </row>
    <row r="270" spans="3:16" ht="15.75" customHeight="1" x14ac:dyDescent="0.35">
      <c r="C270" s="22"/>
      <c r="D270" s="22"/>
      <c r="E270" s="22"/>
      <c r="J270" s="22"/>
      <c r="P270" s="22"/>
    </row>
    <row r="271" spans="3:16" ht="15.75" customHeight="1" x14ac:dyDescent="0.35">
      <c r="C271" s="22"/>
      <c r="D271" s="22"/>
      <c r="E271" s="22"/>
      <c r="J271" s="22"/>
      <c r="P271" s="22"/>
    </row>
    <row r="272" spans="3:16" ht="15.75" customHeight="1" x14ac:dyDescent="0.35">
      <c r="C272" s="22"/>
      <c r="D272" s="22"/>
      <c r="E272" s="22"/>
      <c r="J272" s="22"/>
      <c r="P272" s="22"/>
    </row>
    <row r="273" spans="3:16" ht="15.75" customHeight="1" x14ac:dyDescent="0.35">
      <c r="C273" s="22"/>
      <c r="D273" s="22"/>
      <c r="E273" s="22"/>
      <c r="J273" s="22"/>
      <c r="P273" s="22"/>
    </row>
    <row r="274" spans="3:16" ht="15.75" customHeight="1" x14ac:dyDescent="0.35">
      <c r="C274" s="22"/>
      <c r="D274" s="22"/>
      <c r="E274" s="22"/>
      <c r="J274" s="22"/>
      <c r="P274" s="22"/>
    </row>
    <row r="275" spans="3:16" ht="15.75" customHeight="1" x14ac:dyDescent="0.35">
      <c r="C275" s="22"/>
      <c r="D275" s="22"/>
      <c r="E275" s="22"/>
      <c r="J275" s="22"/>
      <c r="P275" s="22"/>
    </row>
    <row r="276" spans="3:16" ht="15.75" customHeight="1" x14ac:dyDescent="0.35">
      <c r="C276" s="22"/>
      <c r="D276" s="22"/>
      <c r="E276" s="22"/>
      <c r="J276" s="22"/>
      <c r="P276" s="22"/>
    </row>
    <row r="277" spans="3:16" ht="15.75" customHeight="1" x14ac:dyDescent="0.35">
      <c r="C277" s="22"/>
      <c r="D277" s="22"/>
      <c r="E277" s="22"/>
      <c r="J277" s="22"/>
      <c r="P277" s="22"/>
    </row>
    <row r="278" spans="3:16" ht="15.75" customHeight="1" x14ac:dyDescent="0.35">
      <c r="C278" s="22"/>
      <c r="D278" s="22"/>
      <c r="E278" s="22"/>
      <c r="J278" s="22"/>
      <c r="P278" s="22"/>
    </row>
    <row r="279" spans="3:16" ht="15.75" customHeight="1" x14ac:dyDescent="0.35">
      <c r="C279" s="22"/>
      <c r="D279" s="22"/>
      <c r="E279" s="22"/>
      <c r="J279" s="22"/>
      <c r="P279" s="22"/>
    </row>
    <row r="280" spans="3:16" ht="15.75" customHeight="1" x14ac:dyDescent="0.35">
      <c r="C280" s="22"/>
      <c r="D280" s="22"/>
      <c r="E280" s="22"/>
      <c r="J280" s="22"/>
      <c r="P280" s="22"/>
    </row>
    <row r="281" spans="3:16" ht="15.75" customHeight="1" x14ac:dyDescent="0.35">
      <c r="C281" s="22"/>
      <c r="D281" s="22"/>
      <c r="E281" s="22"/>
      <c r="J281" s="22"/>
      <c r="P281" s="22"/>
    </row>
    <row r="282" spans="3:16" ht="15.75" customHeight="1" x14ac:dyDescent="0.35">
      <c r="C282" s="22"/>
      <c r="D282" s="22"/>
      <c r="E282" s="22"/>
      <c r="J282" s="22"/>
      <c r="P282" s="22"/>
    </row>
    <row r="283" spans="3:16" ht="15.75" customHeight="1" x14ac:dyDescent="0.35">
      <c r="C283" s="22"/>
      <c r="D283" s="22"/>
      <c r="E283" s="22"/>
      <c r="J283" s="22"/>
      <c r="P283" s="22"/>
    </row>
    <row r="284" spans="3:16" ht="15.75" customHeight="1" x14ac:dyDescent="0.35">
      <c r="C284" s="22"/>
      <c r="D284" s="22"/>
      <c r="E284" s="22"/>
      <c r="J284" s="22"/>
      <c r="P284" s="22"/>
    </row>
    <row r="285" spans="3:16" ht="15.75" customHeight="1" x14ac:dyDescent="0.35">
      <c r="C285" s="22"/>
      <c r="D285" s="22"/>
      <c r="E285" s="22"/>
      <c r="J285" s="22"/>
      <c r="P285" s="22"/>
    </row>
    <row r="286" spans="3:16" ht="15.75" customHeight="1" x14ac:dyDescent="0.35">
      <c r="C286" s="22"/>
      <c r="D286" s="22"/>
      <c r="E286" s="22"/>
      <c r="J286" s="22"/>
      <c r="P286" s="22"/>
    </row>
    <row r="287" spans="3:16" ht="15.75" customHeight="1" x14ac:dyDescent="0.35">
      <c r="C287" s="22"/>
      <c r="D287" s="22"/>
      <c r="E287" s="22"/>
      <c r="J287" s="22"/>
      <c r="P287" s="22"/>
    </row>
    <row r="288" spans="3:16" ht="15.75" customHeight="1" x14ac:dyDescent="0.35">
      <c r="C288" s="22"/>
      <c r="D288" s="22"/>
      <c r="E288" s="22"/>
      <c r="J288" s="22"/>
      <c r="P288" s="22"/>
    </row>
    <row r="289" spans="3:16" ht="15.75" customHeight="1" x14ac:dyDescent="0.35">
      <c r="C289" s="22"/>
      <c r="D289" s="22"/>
      <c r="E289" s="22"/>
      <c r="J289" s="22"/>
      <c r="P289" s="22"/>
    </row>
    <row r="290" spans="3:16" ht="15.75" customHeight="1" x14ac:dyDescent="0.35">
      <c r="C290" s="22"/>
      <c r="D290" s="22"/>
      <c r="E290" s="22"/>
      <c r="J290" s="22"/>
      <c r="P290" s="22"/>
    </row>
    <row r="291" spans="3:16" ht="15.75" customHeight="1" x14ac:dyDescent="0.35">
      <c r="C291" s="22"/>
      <c r="D291" s="22"/>
      <c r="E291" s="22"/>
      <c r="J291" s="22"/>
      <c r="P291" s="22"/>
    </row>
    <row r="292" spans="3:16" ht="15.75" customHeight="1" x14ac:dyDescent="0.35">
      <c r="C292" s="22"/>
      <c r="D292" s="22"/>
      <c r="E292" s="22"/>
      <c r="J292" s="22"/>
      <c r="P292" s="22"/>
    </row>
    <row r="293" spans="3:16" ht="15.75" customHeight="1" x14ac:dyDescent="0.35">
      <c r="C293" s="22"/>
      <c r="D293" s="22"/>
      <c r="E293" s="22"/>
      <c r="J293" s="22"/>
      <c r="P293" s="22"/>
    </row>
    <row r="294" spans="3:16" ht="15.75" customHeight="1" x14ac:dyDescent="0.35">
      <c r="C294" s="22"/>
      <c r="D294" s="22"/>
      <c r="E294" s="22"/>
      <c r="J294" s="22"/>
      <c r="P294" s="22"/>
    </row>
    <row r="295" spans="3:16" ht="15.75" customHeight="1" x14ac:dyDescent="0.35">
      <c r="C295" s="22"/>
      <c r="D295" s="22"/>
      <c r="E295" s="22"/>
      <c r="J295" s="22"/>
      <c r="P295" s="22"/>
    </row>
    <row r="296" spans="3:16" ht="15.75" customHeight="1" x14ac:dyDescent="0.35">
      <c r="C296" s="22"/>
      <c r="D296" s="22"/>
      <c r="E296" s="22"/>
      <c r="J296" s="22"/>
      <c r="P296" s="22"/>
    </row>
    <row r="297" spans="3:16" ht="15.75" customHeight="1" x14ac:dyDescent="0.35">
      <c r="C297" s="22"/>
      <c r="D297" s="22"/>
      <c r="E297" s="22"/>
      <c r="J297" s="22"/>
      <c r="P297" s="22"/>
    </row>
    <row r="298" spans="3:16" ht="15.75" customHeight="1" x14ac:dyDescent="0.35">
      <c r="C298" s="22"/>
      <c r="D298" s="22"/>
      <c r="E298" s="22"/>
      <c r="J298" s="22"/>
      <c r="P298" s="22"/>
    </row>
    <row r="299" spans="3:16" ht="15.75" customHeight="1" x14ac:dyDescent="0.35">
      <c r="C299" s="22"/>
      <c r="D299" s="22"/>
      <c r="E299" s="22"/>
      <c r="J299" s="22"/>
      <c r="P299" s="22"/>
    </row>
    <row r="300" spans="3:16" ht="15.75" customHeight="1" x14ac:dyDescent="0.35">
      <c r="C300" s="22"/>
      <c r="D300" s="22"/>
      <c r="E300" s="22"/>
      <c r="J300" s="22"/>
      <c r="P300" s="22"/>
    </row>
    <row r="301" spans="3:16" ht="15.75" customHeight="1" x14ac:dyDescent="0.35">
      <c r="C301" s="22"/>
      <c r="D301" s="22"/>
      <c r="E301" s="22"/>
      <c r="J301" s="22"/>
      <c r="P301" s="22"/>
    </row>
    <row r="302" spans="3:16" ht="15.75" customHeight="1" x14ac:dyDescent="0.35">
      <c r="C302" s="22"/>
      <c r="D302" s="22"/>
      <c r="E302" s="22"/>
      <c r="J302" s="22"/>
      <c r="P302" s="22"/>
    </row>
    <row r="303" spans="3:16" ht="15.75" customHeight="1" x14ac:dyDescent="0.35">
      <c r="C303" s="22"/>
      <c r="D303" s="22"/>
      <c r="E303" s="22"/>
      <c r="J303" s="22"/>
      <c r="P303" s="22"/>
    </row>
    <row r="304" spans="3:16" ht="15.75" customHeight="1" x14ac:dyDescent="0.35">
      <c r="C304" s="22"/>
      <c r="D304" s="22"/>
      <c r="E304" s="22"/>
      <c r="J304" s="22"/>
      <c r="P304" s="22"/>
    </row>
    <row r="305" spans="3:16" ht="15.75" customHeight="1" x14ac:dyDescent="0.35">
      <c r="C305" s="22"/>
      <c r="D305" s="22"/>
      <c r="E305" s="22"/>
      <c r="J305" s="22"/>
      <c r="P305" s="22"/>
    </row>
    <row r="306" spans="3:16" ht="15.75" customHeight="1" x14ac:dyDescent="0.35">
      <c r="C306" s="22"/>
      <c r="D306" s="22"/>
      <c r="E306" s="22"/>
      <c r="J306" s="22"/>
      <c r="P306" s="22"/>
    </row>
    <row r="307" spans="3:16" ht="15.75" customHeight="1" x14ac:dyDescent="0.35">
      <c r="C307" s="22"/>
      <c r="D307" s="22"/>
      <c r="E307" s="22"/>
      <c r="J307" s="22"/>
      <c r="P307" s="22"/>
    </row>
    <row r="308" spans="3:16" ht="15.75" customHeight="1" x14ac:dyDescent="0.35">
      <c r="C308" s="22"/>
      <c r="D308" s="22"/>
      <c r="E308" s="22"/>
      <c r="J308" s="22"/>
      <c r="P308" s="22"/>
    </row>
    <row r="309" spans="3:16" ht="15.75" customHeight="1" x14ac:dyDescent="0.35">
      <c r="C309" s="22"/>
      <c r="D309" s="22"/>
      <c r="E309" s="22"/>
      <c r="J309" s="22"/>
      <c r="P309" s="22"/>
    </row>
    <row r="310" spans="3:16" ht="15.75" customHeight="1" x14ac:dyDescent="0.35">
      <c r="C310" s="22"/>
      <c r="D310" s="22"/>
      <c r="E310" s="22"/>
      <c r="J310" s="22"/>
      <c r="P310" s="22"/>
    </row>
    <row r="311" spans="3:16" ht="15.75" customHeight="1" x14ac:dyDescent="0.35">
      <c r="C311" s="22"/>
      <c r="D311" s="22"/>
      <c r="E311" s="22"/>
      <c r="J311" s="22"/>
      <c r="P311" s="22"/>
    </row>
    <row r="312" spans="3:16" ht="15.75" customHeight="1" x14ac:dyDescent="0.35">
      <c r="C312" s="22"/>
      <c r="D312" s="22"/>
      <c r="E312" s="22"/>
      <c r="J312" s="22"/>
      <c r="P312" s="22"/>
    </row>
    <row r="313" spans="3:16" ht="15.75" customHeight="1" x14ac:dyDescent="0.35">
      <c r="C313" s="22"/>
      <c r="D313" s="22"/>
      <c r="E313" s="22"/>
      <c r="J313" s="22"/>
      <c r="P313" s="22"/>
    </row>
    <row r="314" spans="3:16" ht="15.75" customHeight="1" x14ac:dyDescent="0.35">
      <c r="C314" s="22"/>
      <c r="D314" s="22"/>
      <c r="E314" s="22"/>
      <c r="J314" s="22"/>
      <c r="P314" s="22"/>
    </row>
    <row r="315" spans="3:16" ht="15.75" customHeight="1" x14ac:dyDescent="0.35">
      <c r="C315" s="22"/>
      <c r="D315" s="22"/>
      <c r="E315" s="22"/>
      <c r="J315" s="22"/>
      <c r="P315" s="22"/>
    </row>
    <row r="316" spans="3:16" ht="15.75" customHeight="1" x14ac:dyDescent="0.35">
      <c r="C316" s="22"/>
      <c r="D316" s="22"/>
      <c r="E316" s="22"/>
      <c r="J316" s="22"/>
      <c r="P316" s="22"/>
    </row>
    <row r="317" spans="3:16" ht="15.75" customHeight="1" x14ac:dyDescent="0.35">
      <c r="C317" s="22"/>
      <c r="D317" s="22"/>
      <c r="E317" s="22"/>
      <c r="J317" s="22"/>
      <c r="P317" s="22"/>
    </row>
    <row r="318" spans="3:16" ht="15.75" customHeight="1" x14ac:dyDescent="0.35">
      <c r="C318" s="22"/>
      <c r="D318" s="22"/>
      <c r="E318" s="22"/>
      <c r="J318" s="22"/>
      <c r="P318" s="22"/>
    </row>
    <row r="319" spans="3:16" ht="15.75" customHeight="1" x14ac:dyDescent="0.35">
      <c r="C319" s="22"/>
      <c r="D319" s="22"/>
      <c r="E319" s="22"/>
      <c r="J319" s="22"/>
      <c r="P319" s="22"/>
    </row>
    <row r="320" spans="3:16" ht="15.75" customHeight="1" x14ac:dyDescent="0.35">
      <c r="C320" s="22"/>
      <c r="D320" s="22"/>
      <c r="E320" s="22"/>
      <c r="J320" s="22"/>
      <c r="P320" s="22"/>
    </row>
    <row r="321" spans="3:16" ht="15.75" customHeight="1" x14ac:dyDescent="0.35">
      <c r="C321" s="22"/>
      <c r="D321" s="22"/>
      <c r="E321" s="22"/>
      <c r="J321" s="22"/>
      <c r="P321" s="22"/>
    </row>
    <row r="322" spans="3:16" ht="15.75" customHeight="1" x14ac:dyDescent="0.35">
      <c r="C322" s="22"/>
      <c r="D322" s="22"/>
      <c r="E322" s="22"/>
      <c r="J322" s="22"/>
      <c r="P322" s="22"/>
    </row>
    <row r="323" spans="3:16" ht="15.75" customHeight="1" x14ac:dyDescent="0.35">
      <c r="C323" s="22"/>
      <c r="D323" s="22"/>
      <c r="E323" s="22"/>
      <c r="J323" s="22"/>
      <c r="P323" s="22"/>
    </row>
    <row r="324" spans="3:16" ht="15.75" customHeight="1" x14ac:dyDescent="0.35">
      <c r="C324" s="22"/>
      <c r="D324" s="22"/>
      <c r="E324" s="22"/>
      <c r="J324" s="22"/>
      <c r="P324" s="22"/>
    </row>
    <row r="325" spans="3:16" ht="15.75" customHeight="1" x14ac:dyDescent="0.35">
      <c r="C325" s="22"/>
      <c r="D325" s="22"/>
      <c r="E325" s="22"/>
      <c r="J325" s="22"/>
      <c r="P325" s="22"/>
    </row>
    <row r="326" spans="3:16" ht="15.75" customHeight="1" x14ac:dyDescent="0.35">
      <c r="C326" s="22"/>
      <c r="D326" s="22"/>
      <c r="E326" s="22"/>
      <c r="J326" s="22"/>
      <c r="P326" s="22"/>
    </row>
    <row r="327" spans="3:16" ht="15.75" customHeight="1" x14ac:dyDescent="0.35">
      <c r="C327" s="22"/>
      <c r="D327" s="22"/>
      <c r="E327" s="22"/>
      <c r="J327" s="22"/>
      <c r="P327" s="22"/>
    </row>
    <row r="328" spans="3:16" ht="15.75" customHeight="1" x14ac:dyDescent="0.35">
      <c r="C328" s="22"/>
      <c r="D328" s="22"/>
      <c r="E328" s="22"/>
      <c r="J328" s="22"/>
      <c r="P328" s="22"/>
    </row>
    <row r="329" spans="3:16" ht="15.75" customHeight="1" x14ac:dyDescent="0.35">
      <c r="C329" s="22"/>
      <c r="D329" s="22"/>
      <c r="E329" s="22"/>
      <c r="J329" s="22"/>
      <c r="P329" s="22"/>
    </row>
    <row r="330" spans="3:16" ht="15.75" customHeight="1" x14ac:dyDescent="0.35">
      <c r="C330" s="22"/>
      <c r="D330" s="22"/>
      <c r="E330" s="22"/>
      <c r="J330" s="22"/>
      <c r="P330" s="22"/>
    </row>
    <row r="331" spans="3:16" ht="15.75" customHeight="1" x14ac:dyDescent="0.35">
      <c r="C331" s="22"/>
      <c r="D331" s="22"/>
      <c r="E331" s="22"/>
      <c r="J331" s="22"/>
      <c r="P331" s="22"/>
    </row>
    <row r="332" spans="3:16" ht="15.75" customHeight="1" x14ac:dyDescent="0.35">
      <c r="C332" s="22"/>
      <c r="D332" s="22"/>
      <c r="E332" s="22"/>
      <c r="J332" s="22"/>
      <c r="P332" s="22"/>
    </row>
    <row r="333" spans="3:16" ht="15.75" customHeight="1" x14ac:dyDescent="0.35">
      <c r="C333" s="22"/>
      <c r="D333" s="22"/>
      <c r="E333" s="22"/>
      <c r="J333" s="22"/>
      <c r="P333" s="22"/>
    </row>
    <row r="334" spans="3:16" ht="15.75" customHeight="1" x14ac:dyDescent="0.35">
      <c r="C334" s="22"/>
      <c r="D334" s="22"/>
      <c r="E334" s="22"/>
      <c r="J334" s="22"/>
      <c r="P334" s="22"/>
    </row>
    <row r="335" spans="3:16" ht="15.75" customHeight="1" x14ac:dyDescent="0.35">
      <c r="C335" s="22"/>
      <c r="D335" s="22"/>
      <c r="E335" s="22"/>
      <c r="J335" s="22"/>
      <c r="P335" s="22"/>
    </row>
    <row r="336" spans="3:16" ht="15.75" customHeight="1" x14ac:dyDescent="0.35">
      <c r="C336" s="22"/>
      <c r="D336" s="22"/>
      <c r="E336" s="22"/>
      <c r="J336" s="22"/>
      <c r="P336" s="22"/>
    </row>
    <row r="337" spans="3:16" ht="15.75" customHeight="1" x14ac:dyDescent="0.35">
      <c r="C337" s="22"/>
      <c r="D337" s="22"/>
      <c r="E337" s="22"/>
      <c r="J337" s="22"/>
      <c r="P337" s="22"/>
    </row>
    <row r="338" spans="3:16" ht="15.75" customHeight="1" x14ac:dyDescent="0.35">
      <c r="C338" s="22"/>
      <c r="D338" s="22"/>
      <c r="E338" s="22"/>
      <c r="J338" s="22"/>
      <c r="P338" s="22"/>
    </row>
    <row r="339" spans="3:16" ht="15.75" customHeight="1" x14ac:dyDescent="0.35">
      <c r="C339" s="22"/>
      <c r="D339" s="22"/>
      <c r="E339" s="22"/>
      <c r="J339" s="22"/>
      <c r="P339" s="22"/>
    </row>
    <row r="340" spans="3:16" ht="15.75" customHeight="1" x14ac:dyDescent="0.35">
      <c r="C340" s="22"/>
      <c r="D340" s="22"/>
      <c r="E340" s="22"/>
      <c r="J340" s="22"/>
      <c r="P340" s="22"/>
    </row>
    <row r="341" spans="3:16" ht="15.75" customHeight="1" x14ac:dyDescent="0.35">
      <c r="C341" s="22"/>
      <c r="D341" s="22"/>
      <c r="E341" s="22"/>
      <c r="J341" s="22"/>
      <c r="P341" s="22"/>
    </row>
    <row r="342" spans="3:16" ht="15.75" customHeight="1" x14ac:dyDescent="0.35">
      <c r="C342" s="22"/>
      <c r="D342" s="22"/>
      <c r="E342" s="22"/>
      <c r="J342" s="22"/>
      <c r="P342" s="22"/>
    </row>
    <row r="343" spans="3:16" ht="15.75" customHeight="1" x14ac:dyDescent="0.35">
      <c r="C343" s="22"/>
      <c r="D343" s="22"/>
      <c r="E343" s="22"/>
      <c r="J343" s="22"/>
      <c r="P343" s="22"/>
    </row>
    <row r="344" spans="3:16" ht="15.75" customHeight="1" x14ac:dyDescent="0.35">
      <c r="C344" s="22"/>
      <c r="D344" s="22"/>
      <c r="E344" s="22"/>
      <c r="J344" s="22"/>
      <c r="P344" s="22"/>
    </row>
    <row r="345" spans="3:16" ht="15.75" customHeight="1" x14ac:dyDescent="0.35">
      <c r="C345" s="22"/>
      <c r="D345" s="22"/>
      <c r="E345" s="22"/>
      <c r="J345" s="22"/>
      <c r="P345" s="22"/>
    </row>
    <row r="346" spans="3:16" ht="15.75" customHeight="1" x14ac:dyDescent="0.35">
      <c r="C346" s="22"/>
      <c r="D346" s="22"/>
      <c r="E346" s="22"/>
      <c r="J346" s="22"/>
      <c r="P346" s="22"/>
    </row>
    <row r="347" spans="3:16" ht="15.75" customHeight="1" x14ac:dyDescent="0.35">
      <c r="C347" s="22"/>
      <c r="D347" s="22"/>
      <c r="E347" s="22"/>
      <c r="J347" s="22"/>
      <c r="P347" s="22"/>
    </row>
    <row r="348" spans="3:16" ht="15.75" customHeight="1" x14ac:dyDescent="0.35">
      <c r="C348" s="22"/>
      <c r="D348" s="22"/>
      <c r="E348" s="22"/>
      <c r="J348" s="22"/>
      <c r="P348" s="22"/>
    </row>
    <row r="349" spans="3:16" ht="15.75" customHeight="1" x14ac:dyDescent="0.35">
      <c r="C349" s="22"/>
      <c r="D349" s="22"/>
      <c r="E349" s="22"/>
      <c r="J349" s="22"/>
      <c r="P349" s="22"/>
    </row>
    <row r="350" spans="3:16" ht="15.75" customHeight="1" x14ac:dyDescent="0.35">
      <c r="C350" s="22"/>
      <c r="D350" s="22"/>
      <c r="E350" s="22"/>
      <c r="J350" s="22"/>
      <c r="P350" s="22"/>
    </row>
    <row r="351" spans="3:16" ht="15.75" customHeight="1" x14ac:dyDescent="0.35">
      <c r="C351" s="22"/>
      <c r="D351" s="22"/>
      <c r="E351" s="22"/>
      <c r="J351" s="22"/>
      <c r="P351" s="22"/>
    </row>
    <row r="352" spans="3:16" ht="15.75" customHeight="1" x14ac:dyDescent="0.35">
      <c r="C352" s="22"/>
      <c r="D352" s="22"/>
      <c r="E352" s="22"/>
      <c r="J352" s="22"/>
      <c r="P352" s="22"/>
    </row>
    <row r="353" spans="3:16" ht="15.75" customHeight="1" x14ac:dyDescent="0.35">
      <c r="C353" s="22"/>
      <c r="D353" s="22"/>
      <c r="E353" s="22"/>
      <c r="J353" s="22"/>
      <c r="P353" s="22"/>
    </row>
    <row r="354" spans="3:16" ht="15.75" customHeight="1" x14ac:dyDescent="0.35">
      <c r="C354" s="22"/>
      <c r="D354" s="22"/>
      <c r="E354" s="22"/>
      <c r="J354" s="22"/>
      <c r="P354" s="22"/>
    </row>
    <row r="355" spans="3:16" ht="15.75" customHeight="1" x14ac:dyDescent="0.35">
      <c r="C355" s="22"/>
      <c r="D355" s="22"/>
      <c r="E355" s="22"/>
      <c r="J355" s="22"/>
      <c r="P355" s="22"/>
    </row>
    <row r="356" spans="3:16" ht="15.75" customHeight="1" x14ac:dyDescent="0.35">
      <c r="C356" s="22"/>
      <c r="D356" s="22"/>
      <c r="E356" s="22"/>
      <c r="J356" s="22"/>
      <c r="P356" s="22"/>
    </row>
    <row r="357" spans="3:16" ht="15.75" customHeight="1" x14ac:dyDescent="0.35">
      <c r="C357" s="22"/>
      <c r="D357" s="22"/>
      <c r="E357" s="22"/>
      <c r="J357" s="22"/>
      <c r="P357" s="22"/>
    </row>
    <row r="358" spans="3:16" ht="15.75" customHeight="1" x14ac:dyDescent="0.35">
      <c r="C358" s="22"/>
      <c r="D358" s="22"/>
      <c r="E358" s="22"/>
      <c r="J358" s="22"/>
      <c r="P358" s="22"/>
    </row>
    <row r="359" spans="3:16" ht="15.75" customHeight="1" x14ac:dyDescent="0.35">
      <c r="C359" s="22"/>
      <c r="D359" s="22"/>
      <c r="E359" s="22"/>
      <c r="J359" s="22"/>
      <c r="P359" s="22"/>
    </row>
    <row r="360" spans="3:16" ht="15.75" customHeight="1" x14ac:dyDescent="0.35">
      <c r="C360" s="22"/>
      <c r="D360" s="22"/>
      <c r="E360" s="22"/>
      <c r="J360" s="22"/>
      <c r="P360" s="22"/>
    </row>
    <row r="361" spans="3:16" ht="15.75" customHeight="1" x14ac:dyDescent="0.35">
      <c r="C361" s="22"/>
      <c r="D361" s="22"/>
      <c r="E361" s="22"/>
      <c r="J361" s="22"/>
      <c r="P361" s="22"/>
    </row>
    <row r="362" spans="3:16" ht="15.75" customHeight="1" x14ac:dyDescent="0.35">
      <c r="C362" s="22"/>
      <c r="D362" s="22"/>
      <c r="E362" s="22"/>
      <c r="J362" s="22"/>
      <c r="P362" s="22"/>
    </row>
    <row r="363" spans="3:16" ht="15.75" customHeight="1" x14ac:dyDescent="0.35">
      <c r="C363" s="22"/>
      <c r="D363" s="22"/>
      <c r="E363" s="22"/>
      <c r="J363" s="22"/>
      <c r="P363" s="22"/>
    </row>
    <row r="364" spans="3:16" ht="15.75" customHeight="1" x14ac:dyDescent="0.35">
      <c r="C364" s="22"/>
      <c r="D364" s="22"/>
      <c r="E364" s="22"/>
      <c r="J364" s="22"/>
      <c r="P364" s="22"/>
    </row>
    <row r="365" spans="3:16" ht="15.75" customHeight="1" x14ac:dyDescent="0.35">
      <c r="C365" s="22"/>
      <c r="D365" s="22"/>
      <c r="E365" s="22"/>
      <c r="J365" s="22"/>
      <c r="P365" s="22"/>
    </row>
    <row r="366" spans="3:16" ht="15.75" customHeight="1" x14ac:dyDescent="0.35">
      <c r="C366" s="22"/>
      <c r="D366" s="22"/>
      <c r="E366" s="22"/>
      <c r="J366" s="22"/>
      <c r="P366" s="22"/>
    </row>
    <row r="367" spans="3:16" ht="15.75" customHeight="1" x14ac:dyDescent="0.35">
      <c r="C367" s="22"/>
      <c r="D367" s="22"/>
      <c r="E367" s="22"/>
      <c r="J367" s="22"/>
      <c r="P367" s="22"/>
    </row>
    <row r="368" spans="3:16" ht="15.75" customHeight="1" x14ac:dyDescent="0.35">
      <c r="C368" s="22"/>
      <c r="D368" s="22"/>
      <c r="E368" s="22"/>
      <c r="J368" s="22"/>
      <c r="P368" s="22"/>
    </row>
    <row r="369" spans="3:16" ht="15.75" customHeight="1" x14ac:dyDescent="0.35">
      <c r="C369" s="22"/>
      <c r="D369" s="22"/>
      <c r="E369" s="22"/>
      <c r="J369" s="22"/>
      <c r="P369" s="22"/>
    </row>
    <row r="370" spans="3:16" ht="15.75" customHeight="1" x14ac:dyDescent="0.35">
      <c r="C370" s="22"/>
      <c r="D370" s="22"/>
      <c r="E370" s="22"/>
      <c r="J370" s="22"/>
      <c r="P370" s="22"/>
    </row>
    <row r="371" spans="3:16" ht="15.75" customHeight="1" x14ac:dyDescent="0.35">
      <c r="C371" s="22"/>
      <c r="D371" s="22"/>
      <c r="E371" s="22"/>
      <c r="J371" s="22"/>
      <c r="P371" s="22"/>
    </row>
    <row r="372" spans="3:16" ht="15.75" customHeight="1" x14ac:dyDescent="0.35">
      <c r="C372" s="22"/>
      <c r="D372" s="22"/>
      <c r="E372" s="22"/>
      <c r="J372" s="22"/>
      <c r="P372" s="22"/>
    </row>
    <row r="373" spans="3:16" ht="15.75" customHeight="1" x14ac:dyDescent="0.35">
      <c r="C373" s="22"/>
      <c r="D373" s="22"/>
      <c r="E373" s="22"/>
      <c r="J373" s="22"/>
      <c r="P373" s="22"/>
    </row>
    <row r="374" spans="3:16" ht="15.75" customHeight="1" x14ac:dyDescent="0.35">
      <c r="C374" s="22"/>
      <c r="D374" s="22"/>
      <c r="E374" s="22"/>
      <c r="J374" s="22"/>
      <c r="P374" s="22"/>
    </row>
    <row r="375" spans="3:16" ht="15.75" customHeight="1" x14ac:dyDescent="0.35">
      <c r="C375" s="22"/>
      <c r="D375" s="22"/>
      <c r="E375" s="22"/>
      <c r="J375" s="22"/>
      <c r="P375" s="22"/>
    </row>
    <row r="376" spans="3:16" ht="15.75" customHeight="1" x14ac:dyDescent="0.35">
      <c r="C376" s="22"/>
      <c r="D376" s="22"/>
      <c r="E376" s="22"/>
      <c r="J376" s="22"/>
      <c r="P376" s="22"/>
    </row>
    <row r="377" spans="3:16" ht="15.75" customHeight="1" x14ac:dyDescent="0.35">
      <c r="C377" s="22"/>
      <c r="D377" s="22"/>
      <c r="E377" s="22"/>
      <c r="J377" s="22"/>
      <c r="P377" s="22"/>
    </row>
    <row r="378" spans="3:16" ht="15.75" customHeight="1" x14ac:dyDescent="0.35">
      <c r="C378" s="22"/>
      <c r="D378" s="22"/>
      <c r="E378" s="22"/>
      <c r="J378" s="22"/>
      <c r="P378" s="22"/>
    </row>
    <row r="379" spans="3:16" ht="15.75" customHeight="1" x14ac:dyDescent="0.35">
      <c r="C379" s="22"/>
      <c r="D379" s="22"/>
      <c r="E379" s="22"/>
      <c r="J379" s="22"/>
      <c r="P379" s="22"/>
    </row>
    <row r="380" spans="3:16" ht="15.75" customHeight="1" x14ac:dyDescent="0.35">
      <c r="C380" s="22"/>
      <c r="D380" s="22"/>
      <c r="E380" s="22"/>
      <c r="J380" s="22"/>
      <c r="P380" s="22"/>
    </row>
    <row r="381" spans="3:16" ht="15.75" customHeight="1" x14ac:dyDescent="0.35">
      <c r="C381" s="22"/>
      <c r="D381" s="22"/>
      <c r="E381" s="22"/>
      <c r="J381" s="22"/>
      <c r="P381" s="22"/>
    </row>
    <row r="382" spans="3:16" ht="15.75" customHeight="1" x14ac:dyDescent="0.35">
      <c r="C382" s="22"/>
      <c r="D382" s="22"/>
      <c r="E382" s="22"/>
      <c r="J382" s="22"/>
      <c r="P382" s="22"/>
    </row>
    <row r="383" spans="3:16" ht="15.75" customHeight="1" x14ac:dyDescent="0.35">
      <c r="C383" s="22"/>
      <c r="D383" s="22"/>
      <c r="E383" s="22"/>
      <c r="J383" s="22"/>
      <c r="P383" s="22"/>
    </row>
    <row r="384" spans="3:16" ht="15.75" customHeight="1" x14ac:dyDescent="0.35">
      <c r="C384" s="22"/>
      <c r="D384" s="22"/>
      <c r="E384" s="22"/>
      <c r="J384" s="22"/>
      <c r="P384" s="22"/>
    </row>
    <row r="385" spans="3:16" ht="15.75" customHeight="1" x14ac:dyDescent="0.35">
      <c r="C385" s="22"/>
      <c r="D385" s="22"/>
      <c r="E385" s="22"/>
      <c r="J385" s="22"/>
      <c r="P385" s="22"/>
    </row>
    <row r="386" spans="3:16" ht="15.75" customHeight="1" x14ac:dyDescent="0.35">
      <c r="C386" s="22"/>
      <c r="D386" s="22"/>
      <c r="E386" s="22"/>
      <c r="J386" s="22"/>
      <c r="P386" s="22"/>
    </row>
    <row r="387" spans="3:16" ht="15.75" customHeight="1" x14ac:dyDescent="0.35">
      <c r="C387" s="22"/>
      <c r="D387" s="22"/>
      <c r="E387" s="22"/>
      <c r="J387" s="22"/>
      <c r="P387" s="22"/>
    </row>
    <row r="388" spans="3:16" ht="15.75" customHeight="1" x14ac:dyDescent="0.35">
      <c r="C388" s="22"/>
      <c r="D388" s="22"/>
      <c r="E388" s="22"/>
      <c r="J388" s="22"/>
      <c r="P388" s="22"/>
    </row>
    <row r="389" spans="3:16" ht="15.75" customHeight="1" x14ac:dyDescent="0.35">
      <c r="C389" s="22"/>
      <c r="D389" s="22"/>
      <c r="E389" s="22"/>
      <c r="J389" s="22"/>
      <c r="P389" s="22"/>
    </row>
    <row r="390" spans="3:16" ht="15.75" customHeight="1" x14ac:dyDescent="0.35">
      <c r="C390" s="22"/>
      <c r="D390" s="22"/>
      <c r="E390" s="22"/>
      <c r="J390" s="22"/>
      <c r="P390" s="22"/>
    </row>
    <row r="391" spans="3:16" ht="15.75" customHeight="1" x14ac:dyDescent="0.35">
      <c r="C391" s="22"/>
      <c r="D391" s="22"/>
      <c r="E391" s="22"/>
      <c r="J391" s="22"/>
      <c r="P391" s="22"/>
    </row>
    <row r="392" spans="3:16" ht="15.75" customHeight="1" x14ac:dyDescent="0.35">
      <c r="C392" s="22"/>
      <c r="D392" s="22"/>
      <c r="E392" s="22"/>
      <c r="J392" s="22"/>
      <c r="P392" s="22"/>
    </row>
    <row r="393" spans="3:16" ht="15.75" customHeight="1" x14ac:dyDescent="0.35">
      <c r="C393" s="22"/>
      <c r="D393" s="22"/>
      <c r="E393" s="22"/>
      <c r="J393" s="22"/>
      <c r="P393" s="22"/>
    </row>
    <row r="394" spans="3:16" ht="15.75" customHeight="1" x14ac:dyDescent="0.35">
      <c r="C394" s="22"/>
      <c r="D394" s="22"/>
      <c r="E394" s="22"/>
      <c r="J394" s="22"/>
      <c r="P394" s="22"/>
    </row>
    <row r="395" spans="3:16" ht="15.75" customHeight="1" x14ac:dyDescent="0.35">
      <c r="C395" s="22"/>
      <c r="D395" s="22"/>
      <c r="E395" s="22"/>
      <c r="J395" s="22"/>
      <c r="P395" s="22"/>
    </row>
    <row r="396" spans="3:16" ht="15.75" customHeight="1" x14ac:dyDescent="0.35">
      <c r="C396" s="22"/>
      <c r="D396" s="22"/>
      <c r="E396" s="22"/>
      <c r="J396" s="22"/>
      <c r="P396" s="22"/>
    </row>
    <row r="397" spans="3:16" ht="15.75" customHeight="1" x14ac:dyDescent="0.35">
      <c r="C397" s="22"/>
      <c r="D397" s="22"/>
      <c r="E397" s="22"/>
      <c r="J397" s="22"/>
      <c r="P397" s="22"/>
    </row>
    <row r="398" spans="3:16" ht="15.75" customHeight="1" x14ac:dyDescent="0.35">
      <c r="C398" s="22"/>
      <c r="D398" s="22"/>
      <c r="E398" s="22"/>
      <c r="J398" s="22"/>
      <c r="P398" s="22"/>
    </row>
    <row r="399" spans="3:16" ht="15.75" customHeight="1" x14ac:dyDescent="0.35">
      <c r="C399" s="22"/>
      <c r="D399" s="22"/>
      <c r="E399" s="22"/>
      <c r="J399" s="22"/>
      <c r="P399" s="22"/>
    </row>
    <row r="400" spans="3:16" ht="15.75" customHeight="1" x14ac:dyDescent="0.35">
      <c r="C400" s="22"/>
      <c r="D400" s="22"/>
      <c r="E400" s="22"/>
      <c r="J400" s="22"/>
      <c r="P400" s="22"/>
    </row>
    <row r="401" spans="3:16" ht="15.75" customHeight="1" x14ac:dyDescent="0.35">
      <c r="C401" s="22"/>
      <c r="D401" s="22"/>
      <c r="E401" s="22"/>
      <c r="J401" s="22"/>
      <c r="P401" s="22"/>
    </row>
    <row r="402" spans="3:16" ht="15.75" customHeight="1" x14ac:dyDescent="0.35">
      <c r="C402" s="22"/>
      <c r="D402" s="22"/>
      <c r="E402" s="22"/>
      <c r="J402" s="22"/>
      <c r="P402" s="22"/>
    </row>
    <row r="403" spans="3:16" ht="15.75" customHeight="1" x14ac:dyDescent="0.35">
      <c r="C403" s="22"/>
      <c r="D403" s="22"/>
      <c r="E403" s="22"/>
      <c r="J403" s="22"/>
      <c r="P403" s="22"/>
    </row>
    <row r="404" spans="3:16" ht="15.75" customHeight="1" x14ac:dyDescent="0.35">
      <c r="C404" s="22"/>
      <c r="D404" s="22"/>
      <c r="E404" s="22"/>
      <c r="J404" s="22"/>
      <c r="P404" s="22"/>
    </row>
    <row r="405" spans="3:16" ht="15.75" customHeight="1" x14ac:dyDescent="0.35">
      <c r="C405" s="22"/>
      <c r="D405" s="22"/>
      <c r="E405" s="22"/>
      <c r="J405" s="22"/>
      <c r="P405" s="22"/>
    </row>
    <row r="406" spans="3:16" ht="15.75" customHeight="1" x14ac:dyDescent="0.35">
      <c r="C406" s="22"/>
      <c r="D406" s="22"/>
      <c r="E406" s="22"/>
      <c r="J406" s="22"/>
      <c r="P406" s="22"/>
    </row>
    <row r="407" spans="3:16" ht="15.75" customHeight="1" x14ac:dyDescent="0.35">
      <c r="C407" s="22"/>
      <c r="D407" s="22"/>
      <c r="E407" s="22"/>
      <c r="J407" s="22"/>
      <c r="P407" s="22"/>
    </row>
    <row r="408" spans="3:16" ht="15.75" customHeight="1" x14ac:dyDescent="0.35">
      <c r="C408" s="22"/>
      <c r="D408" s="22"/>
      <c r="E408" s="22"/>
      <c r="J408" s="22"/>
      <c r="P408" s="22"/>
    </row>
    <row r="409" spans="3:16" ht="15.75" customHeight="1" x14ac:dyDescent="0.35">
      <c r="C409" s="22"/>
      <c r="D409" s="22"/>
      <c r="E409" s="22"/>
      <c r="J409" s="22"/>
      <c r="P409" s="22"/>
    </row>
    <row r="410" spans="3:16" ht="15.75" customHeight="1" x14ac:dyDescent="0.35">
      <c r="C410" s="22"/>
      <c r="D410" s="22"/>
      <c r="E410" s="22"/>
      <c r="J410" s="22"/>
      <c r="P410" s="22"/>
    </row>
    <row r="411" spans="3:16" ht="15.75" customHeight="1" x14ac:dyDescent="0.35">
      <c r="C411" s="22"/>
      <c r="D411" s="22"/>
      <c r="E411" s="22"/>
      <c r="J411" s="22"/>
      <c r="P411" s="22"/>
    </row>
    <row r="412" spans="3:16" ht="15.75" customHeight="1" x14ac:dyDescent="0.35">
      <c r="C412" s="22"/>
      <c r="D412" s="22"/>
      <c r="E412" s="22"/>
      <c r="J412" s="22"/>
      <c r="P412" s="22"/>
    </row>
    <row r="413" spans="3:16" ht="15.75" customHeight="1" x14ac:dyDescent="0.35">
      <c r="C413" s="22"/>
      <c r="D413" s="22"/>
      <c r="E413" s="22"/>
      <c r="J413" s="22"/>
      <c r="P413" s="22"/>
    </row>
    <row r="414" spans="3:16" ht="15.75" customHeight="1" x14ac:dyDescent="0.35">
      <c r="C414" s="22"/>
      <c r="D414" s="22"/>
      <c r="E414" s="22"/>
      <c r="J414" s="22"/>
      <c r="P414" s="22"/>
    </row>
    <row r="415" spans="3:16" ht="15.75" customHeight="1" x14ac:dyDescent="0.35">
      <c r="C415" s="22"/>
      <c r="D415" s="22"/>
      <c r="E415" s="22"/>
      <c r="J415" s="22"/>
      <c r="P415" s="22"/>
    </row>
    <row r="416" spans="3:16" ht="15.75" customHeight="1" x14ac:dyDescent="0.35">
      <c r="C416" s="22"/>
      <c r="D416" s="22"/>
      <c r="E416" s="22"/>
      <c r="J416" s="22"/>
      <c r="P416" s="22"/>
    </row>
    <row r="417" spans="3:16" ht="15.75" customHeight="1" x14ac:dyDescent="0.35">
      <c r="C417" s="22"/>
      <c r="D417" s="22"/>
      <c r="E417" s="22"/>
      <c r="J417" s="22"/>
      <c r="P417" s="22"/>
    </row>
    <row r="418" spans="3:16" ht="15.75" customHeight="1" x14ac:dyDescent="0.35">
      <c r="C418" s="22"/>
      <c r="D418" s="22"/>
      <c r="E418" s="22"/>
      <c r="J418" s="22"/>
      <c r="P418" s="22"/>
    </row>
    <row r="419" spans="3:16" ht="15.75" customHeight="1" x14ac:dyDescent="0.35">
      <c r="C419" s="22"/>
      <c r="D419" s="22"/>
      <c r="E419" s="22"/>
      <c r="J419" s="22"/>
      <c r="P419" s="22"/>
    </row>
    <row r="420" spans="3:16" ht="15.75" customHeight="1" x14ac:dyDescent="0.35">
      <c r="C420" s="22"/>
      <c r="D420" s="22"/>
      <c r="E420" s="22"/>
      <c r="J420" s="22"/>
      <c r="P420" s="22"/>
    </row>
    <row r="421" spans="3:16" ht="15.75" customHeight="1" x14ac:dyDescent="0.35">
      <c r="C421" s="22"/>
      <c r="D421" s="22"/>
      <c r="E421" s="22"/>
      <c r="J421" s="22"/>
      <c r="P421" s="22"/>
    </row>
    <row r="422" spans="3:16" ht="15.75" customHeight="1" x14ac:dyDescent="0.35">
      <c r="C422" s="22"/>
      <c r="D422" s="22"/>
      <c r="E422" s="22"/>
      <c r="J422" s="22"/>
      <c r="P422" s="22"/>
    </row>
    <row r="423" spans="3:16" ht="15.75" customHeight="1" x14ac:dyDescent="0.35">
      <c r="C423" s="22"/>
      <c r="D423" s="22"/>
      <c r="E423" s="22"/>
      <c r="J423" s="22"/>
      <c r="P423" s="22"/>
    </row>
    <row r="424" spans="3:16" ht="15.75" customHeight="1" x14ac:dyDescent="0.35">
      <c r="C424" s="22"/>
      <c r="D424" s="22"/>
      <c r="E424" s="22"/>
      <c r="J424" s="22"/>
      <c r="P424" s="22"/>
    </row>
    <row r="425" spans="3:16" ht="15.75" customHeight="1" x14ac:dyDescent="0.35">
      <c r="C425" s="22"/>
      <c r="D425" s="22"/>
      <c r="E425" s="22"/>
      <c r="J425" s="22"/>
      <c r="P425" s="22"/>
    </row>
    <row r="426" spans="3:16" ht="15.75" customHeight="1" x14ac:dyDescent="0.35">
      <c r="C426" s="22"/>
      <c r="D426" s="22"/>
      <c r="E426" s="22"/>
      <c r="J426" s="22"/>
      <c r="P426" s="22"/>
    </row>
    <row r="427" spans="3:16" ht="15.75" customHeight="1" x14ac:dyDescent="0.35">
      <c r="C427" s="22"/>
      <c r="D427" s="22"/>
      <c r="E427" s="22"/>
      <c r="J427" s="22"/>
      <c r="P427" s="22"/>
    </row>
    <row r="428" spans="3:16" ht="15.75" customHeight="1" x14ac:dyDescent="0.35">
      <c r="C428" s="22"/>
      <c r="D428" s="22"/>
      <c r="E428" s="22"/>
      <c r="J428" s="22"/>
      <c r="P428" s="22"/>
    </row>
    <row r="429" spans="3:16" ht="15.75" customHeight="1" x14ac:dyDescent="0.35">
      <c r="C429" s="22"/>
      <c r="D429" s="22"/>
      <c r="E429" s="22"/>
      <c r="J429" s="22"/>
      <c r="P429" s="22"/>
    </row>
    <row r="430" spans="3:16" ht="15.75" customHeight="1" x14ac:dyDescent="0.35">
      <c r="C430" s="22"/>
      <c r="D430" s="22"/>
      <c r="E430" s="22"/>
      <c r="J430" s="22"/>
      <c r="P430" s="22"/>
    </row>
    <row r="431" spans="3:16" ht="15.75" customHeight="1" x14ac:dyDescent="0.35">
      <c r="C431" s="22"/>
      <c r="D431" s="22"/>
      <c r="E431" s="22"/>
      <c r="J431" s="22"/>
      <c r="P431" s="22"/>
    </row>
    <row r="432" spans="3:16" ht="15.75" customHeight="1" x14ac:dyDescent="0.35">
      <c r="C432" s="22"/>
      <c r="D432" s="22"/>
      <c r="E432" s="22"/>
      <c r="J432" s="22"/>
      <c r="P432" s="22"/>
    </row>
    <row r="433" spans="3:16" ht="15.75" customHeight="1" x14ac:dyDescent="0.35">
      <c r="C433" s="22"/>
      <c r="D433" s="22"/>
      <c r="E433" s="22"/>
      <c r="J433" s="22"/>
      <c r="P433" s="22"/>
    </row>
    <row r="434" spans="3:16" ht="15.75" customHeight="1" x14ac:dyDescent="0.35">
      <c r="C434" s="22"/>
      <c r="D434" s="22"/>
      <c r="E434" s="22"/>
      <c r="J434" s="22"/>
      <c r="P434" s="22"/>
    </row>
    <row r="435" spans="3:16" ht="15.75" customHeight="1" x14ac:dyDescent="0.35">
      <c r="C435" s="22"/>
      <c r="D435" s="22"/>
      <c r="E435" s="22"/>
      <c r="J435" s="22"/>
      <c r="P435" s="22"/>
    </row>
    <row r="436" spans="3:16" ht="15.75" customHeight="1" x14ac:dyDescent="0.35">
      <c r="C436" s="22"/>
      <c r="D436" s="22"/>
      <c r="E436" s="22"/>
      <c r="J436" s="22"/>
      <c r="P436" s="22"/>
    </row>
    <row r="437" spans="3:16" ht="15.75" customHeight="1" x14ac:dyDescent="0.35">
      <c r="C437" s="22"/>
      <c r="D437" s="22"/>
      <c r="E437" s="22"/>
      <c r="J437" s="22"/>
      <c r="P437" s="22"/>
    </row>
    <row r="438" spans="3:16" ht="15.75" customHeight="1" x14ac:dyDescent="0.35">
      <c r="C438" s="22"/>
      <c r="D438" s="22"/>
      <c r="E438" s="22"/>
      <c r="J438" s="22"/>
      <c r="P438" s="22"/>
    </row>
    <row r="439" spans="3:16" ht="15.75" customHeight="1" x14ac:dyDescent="0.35">
      <c r="C439" s="22"/>
      <c r="D439" s="22"/>
      <c r="E439" s="22"/>
      <c r="J439" s="22"/>
      <c r="P439" s="22"/>
    </row>
    <row r="440" spans="3:16" ht="15.75" customHeight="1" x14ac:dyDescent="0.35">
      <c r="C440" s="22"/>
      <c r="D440" s="22"/>
      <c r="E440" s="22"/>
      <c r="J440" s="22"/>
      <c r="P440" s="22"/>
    </row>
    <row r="441" spans="3:16" ht="15.75" customHeight="1" x14ac:dyDescent="0.35">
      <c r="C441" s="22"/>
      <c r="D441" s="22"/>
      <c r="E441" s="22"/>
      <c r="J441" s="22"/>
      <c r="P441" s="22"/>
    </row>
    <row r="442" spans="3:16" ht="15.75" customHeight="1" x14ac:dyDescent="0.35">
      <c r="C442" s="22"/>
      <c r="D442" s="22"/>
      <c r="E442" s="22"/>
      <c r="J442" s="22"/>
      <c r="P442" s="22"/>
    </row>
    <row r="443" spans="3:16" ht="15.75" customHeight="1" x14ac:dyDescent="0.35">
      <c r="C443" s="22"/>
      <c r="D443" s="22"/>
      <c r="E443" s="22"/>
      <c r="J443" s="22"/>
      <c r="P443" s="22"/>
    </row>
    <row r="444" spans="3:16" ht="15.75" customHeight="1" x14ac:dyDescent="0.35">
      <c r="C444" s="22"/>
      <c r="D444" s="22"/>
      <c r="E444" s="22"/>
      <c r="J444" s="22"/>
      <c r="P444" s="22"/>
    </row>
    <row r="445" spans="3:16" ht="15.75" customHeight="1" x14ac:dyDescent="0.35">
      <c r="C445" s="22"/>
      <c r="D445" s="22"/>
      <c r="E445" s="22"/>
      <c r="J445" s="22"/>
      <c r="P445" s="22"/>
    </row>
    <row r="446" spans="3:16" ht="15.75" customHeight="1" x14ac:dyDescent="0.35">
      <c r="C446" s="22"/>
      <c r="D446" s="22"/>
      <c r="E446" s="22"/>
      <c r="J446" s="22"/>
      <c r="P446" s="22"/>
    </row>
    <row r="447" spans="3:16" ht="15.75" customHeight="1" x14ac:dyDescent="0.35">
      <c r="C447" s="22"/>
      <c r="D447" s="22"/>
      <c r="E447" s="22"/>
      <c r="J447" s="22"/>
      <c r="P447" s="22"/>
    </row>
    <row r="448" spans="3:16" ht="15.75" customHeight="1" x14ac:dyDescent="0.35">
      <c r="C448" s="22"/>
      <c r="D448" s="22"/>
      <c r="E448" s="22"/>
      <c r="J448" s="22"/>
      <c r="P448" s="22"/>
    </row>
    <row r="449" spans="3:16" ht="15.75" customHeight="1" x14ac:dyDescent="0.35">
      <c r="C449" s="22"/>
      <c r="D449" s="22"/>
      <c r="E449" s="22"/>
      <c r="J449" s="22"/>
      <c r="P449" s="22"/>
    </row>
    <row r="450" spans="3:16" ht="15.75" customHeight="1" x14ac:dyDescent="0.35">
      <c r="C450" s="22"/>
      <c r="D450" s="22"/>
      <c r="E450" s="22"/>
      <c r="J450" s="22"/>
      <c r="P450" s="22"/>
    </row>
    <row r="451" spans="3:16" ht="15.75" customHeight="1" x14ac:dyDescent="0.35">
      <c r="C451" s="22"/>
      <c r="D451" s="22"/>
      <c r="E451" s="22"/>
      <c r="J451" s="22"/>
      <c r="P451" s="22"/>
    </row>
    <row r="452" spans="3:16" ht="15.75" customHeight="1" x14ac:dyDescent="0.35">
      <c r="C452" s="22"/>
      <c r="D452" s="22"/>
      <c r="E452" s="22"/>
      <c r="J452" s="22"/>
      <c r="P452" s="22"/>
    </row>
    <row r="453" spans="3:16" ht="15.75" customHeight="1" x14ac:dyDescent="0.35">
      <c r="C453" s="22"/>
      <c r="D453" s="22"/>
      <c r="E453" s="22"/>
      <c r="J453" s="22"/>
      <c r="P453" s="22"/>
    </row>
    <row r="454" spans="3:16" ht="15.75" customHeight="1" x14ac:dyDescent="0.35">
      <c r="C454" s="22"/>
      <c r="D454" s="22"/>
      <c r="E454" s="22"/>
      <c r="J454" s="22"/>
      <c r="P454" s="22"/>
    </row>
    <row r="455" spans="3:16" ht="15.75" customHeight="1" x14ac:dyDescent="0.35">
      <c r="C455" s="22"/>
      <c r="D455" s="22"/>
      <c r="E455" s="22"/>
      <c r="J455" s="22"/>
      <c r="P455" s="22"/>
    </row>
    <row r="456" spans="3:16" ht="15.75" customHeight="1" x14ac:dyDescent="0.35">
      <c r="C456" s="22"/>
      <c r="D456" s="22"/>
      <c r="E456" s="22"/>
      <c r="J456" s="22"/>
      <c r="P456" s="22"/>
    </row>
    <row r="457" spans="3:16" ht="15.75" customHeight="1" x14ac:dyDescent="0.35">
      <c r="C457" s="22"/>
      <c r="D457" s="22"/>
      <c r="E457" s="22"/>
      <c r="J457" s="22"/>
      <c r="P457" s="22"/>
    </row>
    <row r="458" spans="3:16" ht="15.75" customHeight="1" x14ac:dyDescent="0.35">
      <c r="C458" s="22"/>
      <c r="D458" s="22"/>
      <c r="E458" s="22"/>
      <c r="J458" s="22"/>
      <c r="P458" s="22"/>
    </row>
    <row r="459" spans="3:16" ht="15.75" customHeight="1" x14ac:dyDescent="0.35">
      <c r="C459" s="22"/>
      <c r="D459" s="22"/>
      <c r="E459" s="22"/>
      <c r="J459" s="22"/>
      <c r="P459" s="22"/>
    </row>
    <row r="460" spans="3:16" ht="15.75" customHeight="1" x14ac:dyDescent="0.35">
      <c r="C460" s="22"/>
      <c r="D460" s="22"/>
      <c r="E460" s="22"/>
      <c r="J460" s="22"/>
      <c r="P460" s="22"/>
    </row>
    <row r="461" spans="3:16" ht="15.75" customHeight="1" x14ac:dyDescent="0.35">
      <c r="C461" s="22"/>
      <c r="D461" s="22"/>
      <c r="E461" s="22"/>
      <c r="J461" s="22"/>
      <c r="P461" s="22"/>
    </row>
    <row r="462" spans="3:16" ht="15.75" customHeight="1" x14ac:dyDescent="0.35">
      <c r="C462" s="22"/>
      <c r="D462" s="22"/>
      <c r="E462" s="22"/>
      <c r="J462" s="22"/>
      <c r="P462" s="22"/>
    </row>
    <row r="463" spans="3:16" ht="15.75" customHeight="1" x14ac:dyDescent="0.35">
      <c r="C463" s="22"/>
      <c r="D463" s="22"/>
      <c r="E463" s="22"/>
      <c r="J463" s="22"/>
      <c r="P463" s="22"/>
    </row>
    <row r="464" spans="3:16" ht="15.75" customHeight="1" x14ac:dyDescent="0.35">
      <c r="C464" s="22"/>
      <c r="D464" s="22"/>
      <c r="E464" s="22"/>
      <c r="J464" s="22"/>
      <c r="P464" s="22"/>
    </row>
    <row r="465" spans="3:16" ht="15.75" customHeight="1" x14ac:dyDescent="0.35">
      <c r="C465" s="22"/>
      <c r="D465" s="22"/>
      <c r="E465" s="22"/>
      <c r="J465" s="22"/>
      <c r="P465" s="22"/>
    </row>
    <row r="466" spans="3:16" ht="15.75" customHeight="1" x14ac:dyDescent="0.35">
      <c r="C466" s="22"/>
      <c r="D466" s="22"/>
      <c r="E466" s="22"/>
      <c r="J466" s="22"/>
      <c r="P466" s="22"/>
    </row>
    <row r="467" spans="3:16" ht="15.75" customHeight="1" x14ac:dyDescent="0.35">
      <c r="C467" s="22"/>
      <c r="D467" s="22"/>
      <c r="E467" s="22"/>
      <c r="J467" s="22"/>
      <c r="P467" s="22"/>
    </row>
    <row r="468" spans="3:16" ht="15.75" customHeight="1" x14ac:dyDescent="0.35">
      <c r="C468" s="22"/>
      <c r="D468" s="22"/>
      <c r="E468" s="22"/>
      <c r="J468" s="22"/>
      <c r="P468" s="22"/>
    </row>
    <row r="469" spans="3:16" ht="15.75" customHeight="1" x14ac:dyDescent="0.35">
      <c r="C469" s="22"/>
      <c r="D469" s="22"/>
      <c r="E469" s="22"/>
      <c r="J469" s="22"/>
      <c r="P469" s="22"/>
    </row>
    <row r="470" spans="3:16" ht="15.75" customHeight="1" x14ac:dyDescent="0.35">
      <c r="C470" s="22"/>
      <c r="D470" s="22"/>
      <c r="E470" s="22"/>
      <c r="J470" s="22"/>
      <c r="P470" s="22"/>
    </row>
    <row r="471" spans="3:16" ht="15.75" customHeight="1" x14ac:dyDescent="0.35">
      <c r="C471" s="22"/>
      <c r="D471" s="22"/>
      <c r="E471" s="22"/>
      <c r="J471" s="22"/>
      <c r="P471" s="22"/>
    </row>
    <row r="472" spans="3:16" ht="15.75" customHeight="1" x14ac:dyDescent="0.35">
      <c r="C472" s="22"/>
      <c r="D472" s="22"/>
      <c r="E472" s="22"/>
      <c r="J472" s="22"/>
      <c r="P472" s="22"/>
    </row>
    <row r="473" spans="3:16" ht="15.75" customHeight="1" x14ac:dyDescent="0.35">
      <c r="C473" s="22"/>
      <c r="D473" s="22"/>
      <c r="E473" s="22"/>
      <c r="J473" s="22"/>
      <c r="P473" s="22"/>
    </row>
    <row r="474" spans="3:16" ht="15.75" customHeight="1" x14ac:dyDescent="0.35">
      <c r="C474" s="22"/>
      <c r="D474" s="22"/>
      <c r="E474" s="22"/>
      <c r="J474" s="22"/>
      <c r="P474" s="22"/>
    </row>
    <row r="475" spans="3:16" ht="15.75" customHeight="1" x14ac:dyDescent="0.35">
      <c r="C475" s="22"/>
      <c r="D475" s="22"/>
      <c r="E475" s="22"/>
      <c r="J475" s="22"/>
      <c r="P475" s="22"/>
    </row>
    <row r="476" spans="3:16" ht="15.75" customHeight="1" x14ac:dyDescent="0.35">
      <c r="C476" s="22"/>
      <c r="D476" s="22"/>
      <c r="E476" s="22"/>
      <c r="J476" s="22"/>
      <c r="P476" s="22"/>
    </row>
    <row r="477" spans="3:16" ht="15.75" customHeight="1" x14ac:dyDescent="0.35">
      <c r="C477" s="22"/>
      <c r="D477" s="22"/>
      <c r="E477" s="22"/>
      <c r="J477" s="22"/>
      <c r="P477" s="22"/>
    </row>
    <row r="478" spans="3:16" ht="15.75" customHeight="1" x14ac:dyDescent="0.35">
      <c r="C478" s="22"/>
      <c r="D478" s="22"/>
      <c r="E478" s="22"/>
      <c r="J478" s="22"/>
      <c r="P478" s="22"/>
    </row>
    <row r="479" spans="3:16" ht="15.75" customHeight="1" x14ac:dyDescent="0.35">
      <c r="C479" s="22"/>
      <c r="D479" s="22"/>
      <c r="E479" s="22"/>
      <c r="J479" s="22"/>
      <c r="P479" s="22"/>
    </row>
    <row r="480" spans="3:16" ht="15.75" customHeight="1" x14ac:dyDescent="0.35">
      <c r="C480" s="22"/>
      <c r="D480" s="22"/>
      <c r="E480" s="22"/>
      <c r="J480" s="22"/>
      <c r="P480" s="22"/>
    </row>
    <row r="481" spans="3:16" ht="15.75" customHeight="1" x14ac:dyDescent="0.35">
      <c r="C481" s="22"/>
      <c r="D481" s="22"/>
      <c r="E481" s="22"/>
      <c r="J481" s="22"/>
      <c r="P481" s="22"/>
    </row>
    <row r="482" spans="3:16" ht="15.75" customHeight="1" x14ac:dyDescent="0.35">
      <c r="C482" s="22"/>
      <c r="D482" s="22"/>
      <c r="E482" s="22"/>
      <c r="J482" s="22"/>
      <c r="P482" s="22"/>
    </row>
    <row r="483" spans="3:16" ht="15.75" customHeight="1" x14ac:dyDescent="0.35">
      <c r="C483" s="22"/>
      <c r="D483" s="22"/>
      <c r="E483" s="22"/>
      <c r="J483" s="22"/>
      <c r="P483" s="22"/>
    </row>
    <row r="484" spans="3:16" ht="15.75" customHeight="1" x14ac:dyDescent="0.35">
      <c r="C484" s="22"/>
      <c r="D484" s="22"/>
      <c r="E484" s="22"/>
      <c r="J484" s="22"/>
      <c r="P484" s="22"/>
    </row>
    <row r="485" spans="3:16" ht="15.75" customHeight="1" x14ac:dyDescent="0.35">
      <c r="C485" s="22"/>
      <c r="D485" s="22"/>
      <c r="E485" s="22"/>
      <c r="J485" s="22"/>
      <c r="P485" s="22"/>
    </row>
    <row r="486" spans="3:16" ht="15.75" customHeight="1" x14ac:dyDescent="0.35">
      <c r="C486" s="22"/>
      <c r="D486" s="22"/>
      <c r="E486" s="22"/>
      <c r="J486" s="22"/>
      <c r="P486" s="22"/>
    </row>
    <row r="487" spans="3:16" ht="15.75" customHeight="1" x14ac:dyDescent="0.35">
      <c r="C487" s="22"/>
      <c r="D487" s="22"/>
      <c r="E487" s="22"/>
      <c r="J487" s="22"/>
      <c r="P487" s="22"/>
    </row>
    <row r="488" spans="3:16" ht="15.75" customHeight="1" x14ac:dyDescent="0.35">
      <c r="C488" s="22"/>
      <c r="D488" s="22"/>
      <c r="E488" s="22"/>
      <c r="J488" s="22"/>
      <c r="P488" s="22"/>
    </row>
    <row r="489" spans="3:16" ht="15.75" customHeight="1" x14ac:dyDescent="0.35">
      <c r="C489" s="22"/>
      <c r="D489" s="22"/>
      <c r="E489" s="22"/>
      <c r="J489" s="22"/>
      <c r="P489" s="22"/>
    </row>
    <row r="490" spans="3:16" ht="15.75" customHeight="1" x14ac:dyDescent="0.35">
      <c r="C490" s="22"/>
      <c r="D490" s="22"/>
      <c r="E490" s="22"/>
      <c r="J490" s="22"/>
      <c r="P490" s="22"/>
    </row>
    <row r="491" spans="3:16" ht="15.75" customHeight="1" x14ac:dyDescent="0.35">
      <c r="C491" s="22"/>
      <c r="D491" s="22"/>
      <c r="E491" s="22"/>
      <c r="J491" s="22"/>
      <c r="P491" s="22"/>
    </row>
    <row r="492" spans="3:16" ht="15.75" customHeight="1" x14ac:dyDescent="0.35">
      <c r="C492" s="22"/>
      <c r="D492" s="22"/>
      <c r="E492" s="22"/>
      <c r="J492" s="22"/>
      <c r="P492" s="22"/>
    </row>
    <row r="493" spans="3:16" ht="15.75" customHeight="1" x14ac:dyDescent="0.35">
      <c r="C493" s="22"/>
      <c r="D493" s="22"/>
      <c r="E493" s="22"/>
      <c r="J493" s="22"/>
      <c r="P493" s="22"/>
    </row>
    <row r="494" spans="3:16" ht="15.75" customHeight="1" x14ac:dyDescent="0.35">
      <c r="C494" s="22"/>
      <c r="D494" s="22"/>
      <c r="E494" s="22"/>
      <c r="J494" s="22"/>
      <c r="P494" s="22"/>
    </row>
    <row r="495" spans="3:16" ht="15.75" customHeight="1" x14ac:dyDescent="0.35">
      <c r="C495" s="22"/>
      <c r="D495" s="22"/>
      <c r="E495" s="22"/>
      <c r="J495" s="22"/>
      <c r="P495" s="22"/>
    </row>
    <row r="496" spans="3:16" ht="15.75" customHeight="1" x14ac:dyDescent="0.35">
      <c r="C496" s="22"/>
      <c r="D496" s="22"/>
      <c r="E496" s="22"/>
      <c r="J496" s="22"/>
      <c r="P496" s="22"/>
    </row>
    <row r="497" spans="3:16" ht="15.75" customHeight="1" x14ac:dyDescent="0.35">
      <c r="C497" s="22"/>
      <c r="D497" s="22"/>
      <c r="E497" s="22"/>
      <c r="J497" s="22"/>
      <c r="P497" s="22"/>
    </row>
    <row r="498" spans="3:16" ht="15.75" customHeight="1" x14ac:dyDescent="0.35">
      <c r="C498" s="22"/>
      <c r="D498" s="22"/>
      <c r="E498" s="22"/>
      <c r="J498" s="22"/>
      <c r="P498" s="22"/>
    </row>
    <row r="499" spans="3:16" ht="15.75" customHeight="1" x14ac:dyDescent="0.35">
      <c r="C499" s="22"/>
      <c r="D499" s="22"/>
      <c r="E499" s="22"/>
      <c r="J499" s="22"/>
      <c r="P499" s="22"/>
    </row>
    <row r="500" spans="3:16" ht="15.75" customHeight="1" x14ac:dyDescent="0.35">
      <c r="C500" s="22"/>
      <c r="D500" s="22"/>
      <c r="E500" s="22"/>
      <c r="J500" s="22"/>
      <c r="P500" s="22"/>
    </row>
    <row r="501" spans="3:16" ht="15.75" customHeight="1" x14ac:dyDescent="0.35">
      <c r="C501" s="22"/>
      <c r="D501" s="22"/>
      <c r="E501" s="22"/>
      <c r="J501" s="22"/>
      <c r="P501" s="22"/>
    </row>
    <row r="502" spans="3:16" ht="15.75" customHeight="1" x14ac:dyDescent="0.35">
      <c r="C502" s="22"/>
      <c r="D502" s="22"/>
      <c r="E502" s="22"/>
      <c r="J502" s="22"/>
      <c r="P502" s="22"/>
    </row>
    <row r="503" spans="3:16" ht="15.75" customHeight="1" x14ac:dyDescent="0.35">
      <c r="C503" s="22"/>
      <c r="D503" s="22"/>
      <c r="E503" s="22"/>
      <c r="J503" s="22"/>
      <c r="P503" s="22"/>
    </row>
    <row r="504" spans="3:16" ht="15.75" customHeight="1" x14ac:dyDescent="0.35">
      <c r="C504" s="22"/>
      <c r="D504" s="22"/>
      <c r="E504" s="22"/>
      <c r="J504" s="22"/>
      <c r="P504" s="22"/>
    </row>
    <row r="505" spans="3:16" ht="15.75" customHeight="1" x14ac:dyDescent="0.35">
      <c r="C505" s="22"/>
      <c r="D505" s="22"/>
      <c r="E505" s="22"/>
      <c r="J505" s="22"/>
      <c r="P505" s="22"/>
    </row>
    <row r="506" spans="3:16" ht="15.75" customHeight="1" x14ac:dyDescent="0.35">
      <c r="C506" s="22"/>
      <c r="D506" s="22"/>
      <c r="E506" s="22"/>
      <c r="J506" s="22"/>
      <c r="P506" s="22"/>
    </row>
    <row r="507" spans="3:16" ht="15.75" customHeight="1" x14ac:dyDescent="0.35">
      <c r="C507" s="22"/>
      <c r="D507" s="22"/>
      <c r="E507" s="22"/>
      <c r="J507" s="22"/>
      <c r="P507" s="22"/>
    </row>
    <row r="508" spans="3:16" ht="15.75" customHeight="1" x14ac:dyDescent="0.35">
      <c r="C508" s="22"/>
      <c r="D508" s="22"/>
      <c r="E508" s="22"/>
      <c r="J508" s="22"/>
      <c r="P508" s="22"/>
    </row>
    <row r="509" spans="3:16" ht="15.75" customHeight="1" x14ac:dyDescent="0.35">
      <c r="C509" s="22"/>
      <c r="D509" s="22"/>
      <c r="E509" s="22"/>
      <c r="J509" s="22"/>
      <c r="P509" s="22"/>
    </row>
    <row r="510" spans="3:16" ht="15.75" customHeight="1" x14ac:dyDescent="0.35">
      <c r="C510" s="22"/>
      <c r="D510" s="22"/>
      <c r="E510" s="22"/>
      <c r="J510" s="22"/>
      <c r="P510" s="22"/>
    </row>
    <row r="511" spans="3:16" ht="15.75" customHeight="1" x14ac:dyDescent="0.35">
      <c r="C511" s="22"/>
      <c r="D511" s="22"/>
      <c r="E511" s="22"/>
      <c r="J511" s="22"/>
      <c r="P511" s="22"/>
    </row>
    <row r="512" spans="3:16" ht="15.75" customHeight="1" x14ac:dyDescent="0.35">
      <c r="C512" s="22"/>
      <c r="D512" s="22"/>
      <c r="E512" s="22"/>
      <c r="J512" s="22"/>
      <c r="P512" s="22"/>
    </row>
    <row r="513" spans="3:16" ht="15.75" customHeight="1" x14ac:dyDescent="0.35">
      <c r="C513" s="22"/>
      <c r="D513" s="22"/>
      <c r="E513" s="22"/>
      <c r="J513" s="22"/>
      <c r="P513" s="22"/>
    </row>
    <row r="514" spans="3:16" ht="15.75" customHeight="1" x14ac:dyDescent="0.35">
      <c r="C514" s="22"/>
      <c r="D514" s="22"/>
      <c r="E514" s="22"/>
      <c r="J514" s="22"/>
      <c r="P514" s="22"/>
    </row>
    <row r="515" spans="3:16" ht="15.75" customHeight="1" x14ac:dyDescent="0.35">
      <c r="C515" s="22"/>
      <c r="D515" s="22"/>
      <c r="E515" s="22"/>
      <c r="J515" s="22"/>
      <c r="P515" s="22"/>
    </row>
    <row r="516" spans="3:16" ht="15.75" customHeight="1" x14ac:dyDescent="0.35">
      <c r="C516" s="22"/>
      <c r="D516" s="22"/>
      <c r="E516" s="22"/>
      <c r="J516" s="22"/>
      <c r="P516" s="22"/>
    </row>
    <row r="517" spans="3:16" ht="15.75" customHeight="1" x14ac:dyDescent="0.35">
      <c r="C517" s="22"/>
      <c r="D517" s="22"/>
      <c r="E517" s="22"/>
      <c r="J517" s="22"/>
      <c r="P517" s="22"/>
    </row>
    <row r="518" spans="3:16" ht="15.75" customHeight="1" x14ac:dyDescent="0.35">
      <c r="C518" s="22"/>
      <c r="D518" s="22"/>
      <c r="E518" s="22"/>
      <c r="J518" s="22"/>
      <c r="P518" s="22"/>
    </row>
    <row r="519" spans="3:16" ht="15.75" customHeight="1" x14ac:dyDescent="0.35">
      <c r="C519" s="22"/>
      <c r="D519" s="22"/>
      <c r="E519" s="22"/>
      <c r="J519" s="22"/>
      <c r="P519" s="22"/>
    </row>
    <row r="520" spans="3:16" ht="15.75" customHeight="1" x14ac:dyDescent="0.35">
      <c r="C520" s="22"/>
      <c r="D520" s="22"/>
      <c r="E520" s="22"/>
      <c r="J520" s="22"/>
      <c r="P520" s="22"/>
    </row>
    <row r="521" spans="3:16" ht="15.75" customHeight="1" x14ac:dyDescent="0.35">
      <c r="C521" s="22"/>
      <c r="D521" s="22"/>
      <c r="E521" s="22"/>
      <c r="J521" s="22"/>
      <c r="P521" s="22"/>
    </row>
    <row r="522" spans="3:16" ht="15.75" customHeight="1" x14ac:dyDescent="0.35">
      <c r="C522" s="22"/>
      <c r="D522" s="22"/>
      <c r="E522" s="22"/>
      <c r="J522" s="22"/>
      <c r="P522" s="22"/>
    </row>
    <row r="523" spans="3:16" ht="15.75" customHeight="1" x14ac:dyDescent="0.35">
      <c r="C523" s="22"/>
      <c r="D523" s="22"/>
      <c r="E523" s="22"/>
      <c r="J523" s="22"/>
      <c r="P523" s="22"/>
    </row>
    <row r="524" spans="3:16" ht="15.75" customHeight="1" x14ac:dyDescent="0.35">
      <c r="C524" s="22"/>
      <c r="D524" s="22"/>
      <c r="E524" s="22"/>
      <c r="J524" s="22"/>
      <c r="P524" s="22"/>
    </row>
    <row r="525" spans="3:16" ht="15.75" customHeight="1" x14ac:dyDescent="0.35">
      <c r="C525" s="22"/>
      <c r="D525" s="22"/>
      <c r="E525" s="22"/>
      <c r="J525" s="22"/>
      <c r="P525" s="22"/>
    </row>
    <row r="526" spans="3:16" ht="15.75" customHeight="1" x14ac:dyDescent="0.35">
      <c r="C526" s="22"/>
      <c r="D526" s="22"/>
      <c r="E526" s="22"/>
      <c r="J526" s="22"/>
      <c r="P526" s="22"/>
    </row>
    <row r="527" spans="3:16" ht="15.75" customHeight="1" x14ac:dyDescent="0.35">
      <c r="C527" s="22"/>
      <c r="D527" s="22"/>
      <c r="E527" s="22"/>
      <c r="J527" s="22"/>
      <c r="P527" s="22"/>
    </row>
    <row r="528" spans="3:16" ht="15.75" customHeight="1" x14ac:dyDescent="0.35">
      <c r="C528" s="22"/>
      <c r="D528" s="22"/>
      <c r="E528" s="22"/>
      <c r="J528" s="22"/>
      <c r="P528" s="22"/>
    </row>
    <row r="529" spans="3:16" ht="15.75" customHeight="1" x14ac:dyDescent="0.35">
      <c r="C529" s="22"/>
      <c r="D529" s="22"/>
      <c r="E529" s="22"/>
      <c r="J529" s="22"/>
      <c r="P529" s="22"/>
    </row>
    <row r="530" spans="3:16" ht="15.75" customHeight="1" x14ac:dyDescent="0.35">
      <c r="C530" s="22"/>
      <c r="D530" s="22"/>
      <c r="E530" s="22"/>
      <c r="J530" s="22"/>
      <c r="P530" s="22"/>
    </row>
    <row r="531" spans="3:16" ht="15.75" customHeight="1" x14ac:dyDescent="0.35">
      <c r="C531" s="22"/>
      <c r="D531" s="22"/>
      <c r="E531" s="22"/>
      <c r="J531" s="22"/>
      <c r="P531" s="22"/>
    </row>
    <row r="532" spans="3:16" ht="15.75" customHeight="1" x14ac:dyDescent="0.35">
      <c r="C532" s="22"/>
      <c r="D532" s="22"/>
      <c r="E532" s="22"/>
      <c r="J532" s="22"/>
      <c r="P532" s="22"/>
    </row>
    <row r="533" spans="3:16" ht="15.75" customHeight="1" x14ac:dyDescent="0.35">
      <c r="C533" s="22"/>
      <c r="D533" s="22"/>
      <c r="E533" s="22"/>
      <c r="J533" s="22"/>
      <c r="P533" s="22"/>
    </row>
    <row r="534" spans="3:16" ht="15.75" customHeight="1" x14ac:dyDescent="0.35">
      <c r="C534" s="22"/>
      <c r="D534" s="22"/>
      <c r="E534" s="22"/>
      <c r="J534" s="22"/>
      <c r="P534" s="22"/>
    </row>
    <row r="535" spans="3:16" ht="15.75" customHeight="1" x14ac:dyDescent="0.35">
      <c r="C535" s="22"/>
      <c r="D535" s="22"/>
      <c r="E535" s="22"/>
      <c r="J535" s="22"/>
      <c r="P535" s="22"/>
    </row>
    <row r="536" spans="3:16" ht="15.75" customHeight="1" x14ac:dyDescent="0.35">
      <c r="C536" s="22"/>
      <c r="D536" s="22"/>
      <c r="E536" s="22"/>
      <c r="J536" s="22"/>
      <c r="P536" s="22"/>
    </row>
    <row r="537" spans="3:16" ht="15.75" customHeight="1" x14ac:dyDescent="0.35">
      <c r="C537" s="22"/>
      <c r="D537" s="22"/>
      <c r="E537" s="22"/>
      <c r="J537" s="22"/>
      <c r="P537" s="22"/>
    </row>
    <row r="538" spans="3:16" ht="15.75" customHeight="1" x14ac:dyDescent="0.35">
      <c r="C538" s="22"/>
      <c r="D538" s="22"/>
      <c r="E538" s="22"/>
      <c r="J538" s="22"/>
      <c r="P538" s="22"/>
    </row>
    <row r="539" spans="3:16" ht="15.75" customHeight="1" x14ac:dyDescent="0.35">
      <c r="C539" s="22"/>
      <c r="D539" s="22"/>
      <c r="E539" s="22"/>
      <c r="J539" s="22"/>
      <c r="P539" s="22"/>
    </row>
    <row r="540" spans="3:16" ht="15.75" customHeight="1" x14ac:dyDescent="0.35">
      <c r="C540" s="22"/>
      <c r="D540" s="22"/>
      <c r="E540" s="22"/>
      <c r="J540" s="22"/>
      <c r="P540" s="22"/>
    </row>
    <row r="541" spans="3:16" ht="15.75" customHeight="1" x14ac:dyDescent="0.35">
      <c r="C541" s="22"/>
      <c r="D541" s="22"/>
      <c r="E541" s="22"/>
      <c r="J541" s="22"/>
      <c r="P541" s="22"/>
    </row>
    <row r="542" spans="3:16" ht="15.75" customHeight="1" x14ac:dyDescent="0.35">
      <c r="C542" s="22"/>
      <c r="D542" s="22"/>
      <c r="E542" s="22"/>
      <c r="J542" s="22"/>
      <c r="P542" s="22"/>
    </row>
    <row r="543" spans="3:16" ht="15.75" customHeight="1" x14ac:dyDescent="0.35">
      <c r="C543" s="22"/>
      <c r="D543" s="22"/>
      <c r="E543" s="22"/>
      <c r="J543" s="22"/>
      <c r="P543" s="22"/>
    </row>
    <row r="544" spans="3:16" ht="15.75" customHeight="1" x14ac:dyDescent="0.35">
      <c r="C544" s="22"/>
      <c r="D544" s="22"/>
      <c r="E544" s="22"/>
      <c r="J544" s="22"/>
      <c r="P544" s="22"/>
    </row>
    <row r="545" spans="3:16" ht="15.75" customHeight="1" x14ac:dyDescent="0.35">
      <c r="C545" s="22"/>
      <c r="D545" s="22"/>
      <c r="E545" s="22"/>
      <c r="J545" s="22"/>
      <c r="P545" s="22"/>
    </row>
    <row r="546" spans="3:16" ht="15.75" customHeight="1" x14ac:dyDescent="0.35">
      <c r="C546" s="22"/>
      <c r="D546" s="22"/>
      <c r="E546" s="22"/>
      <c r="J546" s="22"/>
      <c r="P546" s="22"/>
    </row>
    <row r="547" spans="3:16" ht="15.75" customHeight="1" x14ac:dyDescent="0.35">
      <c r="C547" s="22"/>
      <c r="D547" s="22"/>
      <c r="E547" s="22"/>
      <c r="J547" s="22"/>
      <c r="P547" s="22"/>
    </row>
    <row r="548" spans="3:16" ht="15.75" customHeight="1" x14ac:dyDescent="0.35">
      <c r="C548" s="22"/>
      <c r="D548" s="22"/>
      <c r="E548" s="22"/>
      <c r="J548" s="22"/>
      <c r="P548" s="22"/>
    </row>
    <row r="549" spans="3:16" ht="15.75" customHeight="1" x14ac:dyDescent="0.35">
      <c r="C549" s="22"/>
      <c r="D549" s="22"/>
      <c r="E549" s="22"/>
      <c r="J549" s="22"/>
      <c r="P549" s="22"/>
    </row>
    <row r="550" spans="3:16" ht="15.75" customHeight="1" x14ac:dyDescent="0.35">
      <c r="C550" s="22"/>
      <c r="D550" s="22"/>
      <c r="E550" s="22"/>
      <c r="J550" s="22"/>
      <c r="P550" s="22"/>
    </row>
    <row r="551" spans="3:16" ht="15.75" customHeight="1" x14ac:dyDescent="0.35">
      <c r="C551" s="22"/>
      <c r="D551" s="22"/>
      <c r="E551" s="22"/>
      <c r="J551" s="22"/>
      <c r="P551" s="22"/>
    </row>
    <row r="552" spans="3:16" ht="15.75" customHeight="1" x14ac:dyDescent="0.35">
      <c r="C552" s="22"/>
      <c r="D552" s="22"/>
      <c r="E552" s="22"/>
      <c r="J552" s="22"/>
      <c r="P552" s="22"/>
    </row>
    <row r="553" spans="3:16" ht="15.75" customHeight="1" x14ac:dyDescent="0.35">
      <c r="C553" s="22"/>
      <c r="D553" s="22"/>
      <c r="E553" s="22"/>
      <c r="J553" s="22"/>
      <c r="P553" s="22"/>
    </row>
    <row r="554" spans="3:16" ht="15.75" customHeight="1" x14ac:dyDescent="0.35">
      <c r="C554" s="22"/>
      <c r="D554" s="22"/>
      <c r="E554" s="22"/>
      <c r="J554" s="22"/>
      <c r="P554" s="22"/>
    </row>
    <row r="555" spans="3:16" ht="15.75" customHeight="1" x14ac:dyDescent="0.35">
      <c r="C555" s="22"/>
      <c r="D555" s="22"/>
      <c r="E555" s="22"/>
      <c r="J555" s="22"/>
      <c r="P555" s="22"/>
    </row>
    <row r="556" spans="3:16" ht="15.75" customHeight="1" x14ac:dyDescent="0.35">
      <c r="C556" s="22"/>
      <c r="D556" s="22"/>
      <c r="E556" s="22"/>
      <c r="J556" s="22"/>
      <c r="P556" s="22"/>
    </row>
    <row r="557" spans="3:16" ht="15.75" customHeight="1" x14ac:dyDescent="0.35">
      <c r="C557" s="22"/>
      <c r="D557" s="22"/>
      <c r="E557" s="22"/>
      <c r="J557" s="22"/>
      <c r="P557" s="22"/>
    </row>
    <row r="558" spans="3:16" ht="15.75" customHeight="1" x14ac:dyDescent="0.35">
      <c r="C558" s="22"/>
      <c r="D558" s="22"/>
      <c r="E558" s="22"/>
      <c r="J558" s="22"/>
      <c r="P558" s="22"/>
    </row>
    <row r="559" spans="3:16" ht="15.75" customHeight="1" x14ac:dyDescent="0.35">
      <c r="C559" s="22"/>
      <c r="D559" s="22"/>
      <c r="E559" s="22"/>
      <c r="J559" s="22"/>
      <c r="P559" s="22"/>
    </row>
    <row r="560" spans="3:16" ht="15.75" customHeight="1" x14ac:dyDescent="0.35">
      <c r="C560" s="22"/>
      <c r="D560" s="22"/>
      <c r="E560" s="22"/>
      <c r="J560" s="22"/>
      <c r="P560" s="22"/>
    </row>
    <row r="561" spans="3:16" ht="15.75" customHeight="1" x14ac:dyDescent="0.35">
      <c r="C561" s="22"/>
      <c r="D561" s="22"/>
      <c r="E561" s="22"/>
      <c r="J561" s="22"/>
      <c r="P561" s="22"/>
    </row>
    <row r="562" spans="3:16" ht="15.75" customHeight="1" x14ac:dyDescent="0.35">
      <c r="C562" s="22"/>
      <c r="D562" s="22"/>
      <c r="E562" s="22"/>
      <c r="J562" s="22"/>
      <c r="P562" s="22"/>
    </row>
    <row r="563" spans="3:16" ht="15.75" customHeight="1" x14ac:dyDescent="0.35">
      <c r="C563" s="22"/>
      <c r="D563" s="22"/>
      <c r="E563" s="22"/>
      <c r="J563" s="22"/>
      <c r="P563" s="22"/>
    </row>
    <row r="564" spans="3:16" ht="15.75" customHeight="1" x14ac:dyDescent="0.35">
      <c r="C564" s="22"/>
      <c r="D564" s="22"/>
      <c r="E564" s="22"/>
      <c r="J564" s="22"/>
      <c r="P564" s="22"/>
    </row>
    <row r="565" spans="3:16" ht="15.75" customHeight="1" x14ac:dyDescent="0.35">
      <c r="C565" s="22"/>
      <c r="D565" s="22"/>
      <c r="E565" s="22"/>
      <c r="J565" s="22"/>
      <c r="P565" s="22"/>
    </row>
    <row r="566" spans="3:16" ht="15.75" customHeight="1" x14ac:dyDescent="0.35">
      <c r="C566" s="22"/>
      <c r="D566" s="22"/>
      <c r="E566" s="22"/>
      <c r="J566" s="22"/>
      <c r="P566" s="22"/>
    </row>
    <row r="567" spans="3:16" ht="15.75" customHeight="1" x14ac:dyDescent="0.35">
      <c r="C567" s="22"/>
      <c r="D567" s="22"/>
      <c r="E567" s="22"/>
      <c r="J567" s="22"/>
      <c r="P567" s="22"/>
    </row>
    <row r="568" spans="3:16" ht="15.75" customHeight="1" x14ac:dyDescent="0.35">
      <c r="C568" s="22"/>
      <c r="D568" s="22"/>
      <c r="E568" s="22"/>
      <c r="J568" s="22"/>
      <c r="P568" s="22"/>
    </row>
    <row r="569" spans="3:16" ht="15.75" customHeight="1" x14ac:dyDescent="0.35">
      <c r="C569" s="22"/>
      <c r="D569" s="22"/>
      <c r="E569" s="22"/>
      <c r="J569" s="22"/>
      <c r="P569" s="22"/>
    </row>
    <row r="570" spans="3:16" ht="15.75" customHeight="1" x14ac:dyDescent="0.35">
      <c r="C570" s="22"/>
      <c r="D570" s="22"/>
      <c r="E570" s="22"/>
      <c r="J570" s="22"/>
      <c r="P570" s="22"/>
    </row>
    <row r="571" spans="3:16" ht="15.75" customHeight="1" x14ac:dyDescent="0.35">
      <c r="C571" s="22"/>
      <c r="D571" s="22"/>
      <c r="E571" s="22"/>
      <c r="J571" s="22"/>
      <c r="P571" s="22"/>
    </row>
    <row r="572" spans="3:16" ht="15.75" customHeight="1" x14ac:dyDescent="0.35">
      <c r="C572" s="22"/>
      <c r="D572" s="22"/>
      <c r="E572" s="22"/>
      <c r="J572" s="22"/>
      <c r="P572" s="22"/>
    </row>
    <row r="573" spans="3:16" ht="15.75" customHeight="1" x14ac:dyDescent="0.35">
      <c r="C573" s="22"/>
      <c r="D573" s="22"/>
      <c r="E573" s="22"/>
      <c r="J573" s="22"/>
      <c r="P573" s="22"/>
    </row>
    <row r="574" spans="3:16" ht="15.75" customHeight="1" x14ac:dyDescent="0.35">
      <c r="C574" s="22"/>
      <c r="D574" s="22"/>
      <c r="E574" s="22"/>
      <c r="J574" s="22"/>
      <c r="P574" s="22"/>
    </row>
    <row r="575" spans="3:16" ht="15.75" customHeight="1" x14ac:dyDescent="0.35">
      <c r="C575" s="22"/>
      <c r="D575" s="22"/>
      <c r="E575" s="22"/>
      <c r="J575" s="22"/>
      <c r="P575" s="22"/>
    </row>
    <row r="576" spans="3:16" ht="15.75" customHeight="1" x14ac:dyDescent="0.35">
      <c r="C576" s="22"/>
      <c r="D576" s="22"/>
      <c r="E576" s="22"/>
      <c r="J576" s="22"/>
      <c r="P576" s="22"/>
    </row>
    <row r="577" spans="3:16" ht="15.75" customHeight="1" x14ac:dyDescent="0.35">
      <c r="C577" s="22"/>
      <c r="D577" s="22"/>
      <c r="E577" s="22"/>
      <c r="J577" s="22"/>
      <c r="P577" s="22"/>
    </row>
    <row r="578" spans="3:16" ht="15.75" customHeight="1" x14ac:dyDescent="0.35">
      <c r="C578" s="22"/>
      <c r="D578" s="22"/>
      <c r="E578" s="22"/>
      <c r="J578" s="22"/>
      <c r="P578" s="22"/>
    </row>
    <row r="579" spans="3:16" ht="15.75" customHeight="1" x14ac:dyDescent="0.35">
      <c r="C579" s="22"/>
      <c r="D579" s="22"/>
      <c r="E579" s="22"/>
      <c r="J579" s="22"/>
      <c r="P579" s="22"/>
    </row>
    <row r="580" spans="3:16" ht="15.75" customHeight="1" x14ac:dyDescent="0.35">
      <c r="C580" s="22"/>
      <c r="D580" s="22"/>
      <c r="E580" s="22"/>
      <c r="J580" s="22"/>
      <c r="P580" s="22"/>
    </row>
    <row r="581" spans="3:16" ht="15.75" customHeight="1" x14ac:dyDescent="0.35">
      <c r="C581" s="22"/>
      <c r="D581" s="22"/>
      <c r="E581" s="22"/>
      <c r="J581" s="22"/>
      <c r="P581" s="22"/>
    </row>
    <row r="582" spans="3:16" ht="15.75" customHeight="1" x14ac:dyDescent="0.35">
      <c r="C582" s="22"/>
      <c r="D582" s="22"/>
      <c r="E582" s="22"/>
      <c r="J582" s="22"/>
      <c r="P582" s="22"/>
    </row>
    <row r="583" spans="3:16" ht="15.75" customHeight="1" x14ac:dyDescent="0.35">
      <c r="C583" s="22"/>
      <c r="D583" s="22"/>
      <c r="E583" s="22"/>
      <c r="J583" s="22"/>
      <c r="P583" s="22"/>
    </row>
    <row r="584" spans="3:16" ht="15.75" customHeight="1" x14ac:dyDescent="0.35">
      <c r="C584" s="22"/>
      <c r="D584" s="22"/>
      <c r="E584" s="22"/>
      <c r="J584" s="22"/>
      <c r="P584" s="22"/>
    </row>
    <row r="585" spans="3:16" ht="15.75" customHeight="1" x14ac:dyDescent="0.35">
      <c r="C585" s="22"/>
      <c r="D585" s="22"/>
      <c r="E585" s="22"/>
      <c r="J585" s="22"/>
      <c r="P585" s="22"/>
    </row>
    <row r="586" spans="3:16" ht="15.75" customHeight="1" x14ac:dyDescent="0.35">
      <c r="C586" s="22"/>
      <c r="D586" s="22"/>
      <c r="E586" s="22"/>
      <c r="J586" s="22"/>
      <c r="P586" s="22"/>
    </row>
    <row r="587" spans="3:16" ht="15.75" customHeight="1" x14ac:dyDescent="0.35">
      <c r="C587" s="22"/>
      <c r="D587" s="22"/>
      <c r="E587" s="22"/>
      <c r="J587" s="22"/>
      <c r="P587" s="22"/>
    </row>
    <row r="588" spans="3:16" ht="15.75" customHeight="1" x14ac:dyDescent="0.35">
      <c r="C588" s="22"/>
      <c r="D588" s="22"/>
      <c r="E588" s="22"/>
      <c r="J588" s="22"/>
      <c r="P588" s="22"/>
    </row>
    <row r="589" spans="3:16" ht="15.75" customHeight="1" x14ac:dyDescent="0.35">
      <c r="C589" s="22"/>
      <c r="D589" s="22"/>
      <c r="E589" s="22"/>
      <c r="J589" s="22"/>
      <c r="P589" s="22"/>
    </row>
    <row r="590" spans="3:16" ht="15.75" customHeight="1" x14ac:dyDescent="0.35">
      <c r="C590" s="22"/>
      <c r="D590" s="22"/>
      <c r="E590" s="22"/>
      <c r="J590" s="22"/>
      <c r="P590" s="22"/>
    </row>
    <row r="591" spans="3:16" ht="15.75" customHeight="1" x14ac:dyDescent="0.35">
      <c r="C591" s="22"/>
      <c r="D591" s="22"/>
      <c r="E591" s="22"/>
      <c r="J591" s="22"/>
      <c r="P591" s="22"/>
    </row>
    <row r="592" spans="3:16" ht="15.75" customHeight="1" x14ac:dyDescent="0.35">
      <c r="C592" s="22"/>
      <c r="D592" s="22"/>
      <c r="E592" s="22"/>
      <c r="J592" s="22"/>
      <c r="P592" s="22"/>
    </row>
    <row r="593" spans="3:16" ht="15.75" customHeight="1" x14ac:dyDescent="0.35">
      <c r="C593" s="22"/>
      <c r="D593" s="22"/>
      <c r="E593" s="22"/>
      <c r="J593" s="22"/>
      <c r="P593" s="22"/>
    </row>
    <row r="594" spans="3:16" ht="15.75" customHeight="1" x14ac:dyDescent="0.35">
      <c r="C594" s="22"/>
      <c r="D594" s="22"/>
      <c r="E594" s="22"/>
      <c r="J594" s="22"/>
      <c r="P594" s="22"/>
    </row>
    <row r="595" spans="3:16" ht="15.75" customHeight="1" x14ac:dyDescent="0.35">
      <c r="C595" s="22"/>
      <c r="D595" s="22"/>
      <c r="E595" s="22"/>
      <c r="J595" s="22"/>
      <c r="P595" s="22"/>
    </row>
    <row r="596" spans="3:16" ht="15.75" customHeight="1" x14ac:dyDescent="0.35">
      <c r="C596" s="22"/>
      <c r="D596" s="22"/>
      <c r="E596" s="22"/>
      <c r="J596" s="22"/>
      <c r="P596" s="22"/>
    </row>
    <row r="597" spans="3:16" ht="15.75" customHeight="1" x14ac:dyDescent="0.35">
      <c r="C597" s="22"/>
      <c r="D597" s="22"/>
      <c r="E597" s="22"/>
      <c r="J597" s="22"/>
      <c r="P597" s="22"/>
    </row>
    <row r="598" spans="3:16" ht="15.75" customHeight="1" x14ac:dyDescent="0.35">
      <c r="C598" s="22"/>
      <c r="D598" s="22"/>
      <c r="E598" s="22"/>
      <c r="J598" s="22"/>
      <c r="P598" s="22"/>
    </row>
    <row r="599" spans="3:16" ht="15.75" customHeight="1" x14ac:dyDescent="0.35">
      <c r="C599" s="22"/>
      <c r="D599" s="22"/>
      <c r="E599" s="22"/>
      <c r="J599" s="22"/>
      <c r="P599" s="22"/>
    </row>
    <row r="600" spans="3:16" ht="15.75" customHeight="1" x14ac:dyDescent="0.35">
      <c r="C600" s="22"/>
      <c r="D600" s="22"/>
      <c r="E600" s="22"/>
      <c r="J600" s="22"/>
      <c r="P600" s="22"/>
    </row>
    <row r="601" spans="3:16" ht="15.75" customHeight="1" x14ac:dyDescent="0.35">
      <c r="C601" s="22"/>
      <c r="D601" s="22"/>
      <c r="E601" s="22"/>
      <c r="J601" s="22"/>
      <c r="P601" s="22"/>
    </row>
    <row r="602" spans="3:16" ht="15.75" customHeight="1" x14ac:dyDescent="0.35">
      <c r="C602" s="22"/>
      <c r="D602" s="22"/>
      <c r="E602" s="22"/>
      <c r="J602" s="22"/>
      <c r="P602" s="22"/>
    </row>
    <row r="603" spans="3:16" ht="15.75" customHeight="1" x14ac:dyDescent="0.35">
      <c r="C603" s="22"/>
      <c r="D603" s="22"/>
      <c r="E603" s="22"/>
      <c r="J603" s="22"/>
      <c r="P603" s="22"/>
    </row>
    <row r="604" spans="3:16" ht="15.75" customHeight="1" x14ac:dyDescent="0.35">
      <c r="C604" s="22"/>
      <c r="D604" s="22"/>
      <c r="E604" s="22"/>
      <c r="J604" s="22"/>
      <c r="P604" s="22"/>
    </row>
    <row r="605" spans="3:16" ht="15.75" customHeight="1" x14ac:dyDescent="0.35">
      <c r="C605" s="22"/>
      <c r="D605" s="22"/>
      <c r="E605" s="22"/>
      <c r="J605" s="22"/>
      <c r="P605" s="22"/>
    </row>
    <row r="606" spans="3:16" ht="15.75" customHeight="1" x14ac:dyDescent="0.35">
      <c r="C606" s="22"/>
      <c r="D606" s="22"/>
      <c r="E606" s="22"/>
      <c r="J606" s="22"/>
      <c r="P606" s="22"/>
    </row>
    <row r="607" spans="3:16" ht="15.75" customHeight="1" x14ac:dyDescent="0.35">
      <c r="C607" s="22"/>
      <c r="D607" s="22"/>
      <c r="E607" s="22"/>
      <c r="J607" s="22"/>
      <c r="P607" s="22"/>
    </row>
    <row r="608" spans="3:16" ht="15.75" customHeight="1" x14ac:dyDescent="0.35">
      <c r="C608" s="22"/>
      <c r="D608" s="22"/>
      <c r="E608" s="22"/>
      <c r="J608" s="22"/>
      <c r="P608" s="22"/>
    </row>
    <row r="609" spans="3:16" ht="15.75" customHeight="1" x14ac:dyDescent="0.35">
      <c r="C609" s="22"/>
      <c r="D609" s="22"/>
      <c r="E609" s="22"/>
      <c r="J609" s="22"/>
      <c r="P609" s="22"/>
    </row>
    <row r="610" spans="3:16" ht="15.75" customHeight="1" x14ac:dyDescent="0.35">
      <c r="C610" s="22"/>
      <c r="D610" s="22"/>
      <c r="E610" s="22"/>
      <c r="J610" s="22"/>
      <c r="P610" s="22"/>
    </row>
    <row r="611" spans="3:16" ht="15.75" customHeight="1" x14ac:dyDescent="0.35">
      <c r="C611" s="22"/>
      <c r="D611" s="22"/>
      <c r="E611" s="22"/>
      <c r="J611" s="22"/>
      <c r="P611" s="22"/>
    </row>
    <row r="612" spans="3:16" ht="15.75" customHeight="1" x14ac:dyDescent="0.35">
      <c r="C612" s="22"/>
      <c r="D612" s="22"/>
      <c r="E612" s="22"/>
      <c r="J612" s="22"/>
      <c r="P612" s="22"/>
    </row>
    <row r="613" spans="3:16" ht="15.75" customHeight="1" x14ac:dyDescent="0.35">
      <c r="C613" s="22"/>
      <c r="D613" s="22"/>
      <c r="E613" s="22"/>
      <c r="J613" s="22"/>
      <c r="P613" s="22"/>
    </row>
    <row r="614" spans="3:16" ht="15.75" customHeight="1" x14ac:dyDescent="0.35">
      <c r="C614" s="22"/>
      <c r="D614" s="22"/>
      <c r="E614" s="22"/>
      <c r="J614" s="22"/>
      <c r="P614" s="22"/>
    </row>
    <row r="615" spans="3:16" ht="15.75" customHeight="1" x14ac:dyDescent="0.35">
      <c r="C615" s="22"/>
      <c r="D615" s="22"/>
      <c r="E615" s="22"/>
      <c r="J615" s="22"/>
      <c r="P615" s="22"/>
    </row>
    <row r="616" spans="3:16" ht="15.75" customHeight="1" x14ac:dyDescent="0.35">
      <c r="C616" s="22"/>
      <c r="D616" s="22"/>
      <c r="E616" s="22"/>
      <c r="J616" s="22"/>
      <c r="P616" s="22"/>
    </row>
    <row r="617" spans="3:16" ht="15.75" customHeight="1" x14ac:dyDescent="0.35">
      <c r="C617" s="22"/>
      <c r="D617" s="22"/>
      <c r="E617" s="22"/>
      <c r="J617" s="22"/>
      <c r="P617" s="22"/>
    </row>
    <row r="618" spans="3:16" ht="15.75" customHeight="1" x14ac:dyDescent="0.35">
      <c r="C618" s="22"/>
      <c r="D618" s="22"/>
      <c r="E618" s="22"/>
      <c r="J618" s="22"/>
      <c r="P618" s="22"/>
    </row>
    <row r="619" spans="3:16" ht="15.75" customHeight="1" x14ac:dyDescent="0.35">
      <c r="C619" s="22"/>
      <c r="D619" s="22"/>
      <c r="E619" s="22"/>
      <c r="J619" s="22"/>
      <c r="P619" s="22"/>
    </row>
    <row r="620" spans="3:16" ht="15.75" customHeight="1" x14ac:dyDescent="0.35">
      <c r="C620" s="22"/>
      <c r="D620" s="22"/>
      <c r="E620" s="22"/>
      <c r="J620" s="22"/>
      <c r="P620" s="22"/>
    </row>
    <row r="621" spans="3:16" ht="15.75" customHeight="1" x14ac:dyDescent="0.35">
      <c r="C621" s="22"/>
      <c r="D621" s="22"/>
      <c r="E621" s="22"/>
      <c r="J621" s="22"/>
      <c r="P621" s="22"/>
    </row>
    <row r="622" spans="3:16" ht="15.75" customHeight="1" x14ac:dyDescent="0.35">
      <c r="C622" s="22"/>
      <c r="D622" s="22"/>
      <c r="E622" s="22"/>
      <c r="J622" s="22"/>
      <c r="P622" s="22"/>
    </row>
    <row r="623" spans="3:16" ht="15.75" customHeight="1" x14ac:dyDescent="0.35">
      <c r="C623" s="22"/>
      <c r="D623" s="22"/>
      <c r="E623" s="22"/>
      <c r="J623" s="22"/>
      <c r="P623" s="22"/>
    </row>
    <row r="624" spans="3:16" ht="15.75" customHeight="1" x14ac:dyDescent="0.35">
      <c r="C624" s="22"/>
      <c r="D624" s="22"/>
      <c r="E624" s="22"/>
      <c r="J624" s="22"/>
      <c r="P624" s="22"/>
    </row>
    <row r="625" spans="3:16" ht="15.75" customHeight="1" x14ac:dyDescent="0.35">
      <c r="C625" s="22"/>
      <c r="D625" s="22"/>
      <c r="E625" s="22"/>
      <c r="J625" s="22"/>
      <c r="P625" s="22"/>
    </row>
    <row r="626" spans="3:16" ht="15.75" customHeight="1" x14ac:dyDescent="0.35">
      <c r="C626" s="22"/>
      <c r="D626" s="22"/>
      <c r="E626" s="22"/>
      <c r="J626" s="22"/>
      <c r="P626" s="22"/>
    </row>
    <row r="627" spans="3:16" ht="15.75" customHeight="1" x14ac:dyDescent="0.35">
      <c r="C627" s="22"/>
      <c r="D627" s="22"/>
      <c r="E627" s="22"/>
      <c r="J627" s="22"/>
      <c r="P627" s="22"/>
    </row>
    <row r="628" spans="3:16" ht="15.75" customHeight="1" x14ac:dyDescent="0.35">
      <c r="C628" s="22"/>
      <c r="D628" s="22"/>
      <c r="E628" s="22"/>
      <c r="J628" s="22"/>
      <c r="P628" s="22"/>
    </row>
    <row r="629" spans="3:16" ht="15.75" customHeight="1" x14ac:dyDescent="0.35">
      <c r="C629" s="22"/>
      <c r="D629" s="22"/>
      <c r="E629" s="22"/>
      <c r="J629" s="22"/>
      <c r="P629" s="22"/>
    </row>
    <row r="630" spans="3:16" ht="15.75" customHeight="1" x14ac:dyDescent="0.35">
      <c r="C630" s="22"/>
      <c r="D630" s="22"/>
      <c r="E630" s="22"/>
      <c r="J630" s="22"/>
      <c r="P630" s="22"/>
    </row>
    <row r="631" spans="3:16" ht="15.75" customHeight="1" x14ac:dyDescent="0.35">
      <c r="C631" s="22"/>
      <c r="D631" s="22"/>
      <c r="E631" s="22"/>
      <c r="J631" s="22"/>
      <c r="P631" s="22"/>
    </row>
    <row r="632" spans="3:16" ht="15.75" customHeight="1" x14ac:dyDescent="0.35">
      <c r="C632" s="22"/>
      <c r="D632" s="22"/>
      <c r="E632" s="22"/>
      <c r="J632" s="22"/>
      <c r="P632" s="22"/>
    </row>
    <row r="633" spans="3:16" ht="15.75" customHeight="1" x14ac:dyDescent="0.35">
      <c r="C633" s="22"/>
      <c r="D633" s="22"/>
      <c r="E633" s="22"/>
      <c r="J633" s="22"/>
      <c r="P633" s="22"/>
    </row>
    <row r="634" spans="3:16" ht="15.75" customHeight="1" x14ac:dyDescent="0.35">
      <c r="C634" s="22"/>
      <c r="D634" s="22"/>
      <c r="E634" s="22"/>
      <c r="J634" s="22"/>
      <c r="P634" s="22"/>
    </row>
    <row r="635" spans="3:16" ht="15.75" customHeight="1" x14ac:dyDescent="0.35">
      <c r="C635" s="22"/>
      <c r="D635" s="22"/>
      <c r="E635" s="22"/>
      <c r="J635" s="22"/>
      <c r="P635" s="22"/>
    </row>
    <row r="636" spans="3:16" ht="15.75" customHeight="1" x14ac:dyDescent="0.35">
      <c r="C636" s="22"/>
      <c r="D636" s="22"/>
      <c r="E636" s="22"/>
      <c r="J636" s="22"/>
      <c r="P636" s="22"/>
    </row>
    <row r="637" spans="3:16" ht="15.75" customHeight="1" x14ac:dyDescent="0.35">
      <c r="C637" s="22"/>
      <c r="D637" s="22"/>
      <c r="E637" s="22"/>
      <c r="J637" s="22"/>
      <c r="P637" s="22"/>
    </row>
    <row r="638" spans="3:16" ht="15.75" customHeight="1" x14ac:dyDescent="0.35">
      <c r="C638" s="22"/>
      <c r="D638" s="22"/>
      <c r="E638" s="22"/>
      <c r="J638" s="22"/>
      <c r="P638" s="22"/>
    </row>
    <row r="639" spans="3:16" ht="15.75" customHeight="1" x14ac:dyDescent="0.35">
      <c r="C639" s="22"/>
      <c r="D639" s="22"/>
      <c r="E639" s="22"/>
      <c r="J639" s="22"/>
      <c r="P639" s="22"/>
    </row>
    <row r="640" spans="3:16" ht="15.75" customHeight="1" x14ac:dyDescent="0.35">
      <c r="C640" s="22"/>
      <c r="D640" s="22"/>
      <c r="E640" s="22"/>
      <c r="J640" s="22"/>
      <c r="P640" s="22"/>
    </row>
    <row r="641" spans="3:16" ht="15.75" customHeight="1" x14ac:dyDescent="0.35">
      <c r="C641" s="22"/>
      <c r="D641" s="22"/>
      <c r="E641" s="22"/>
      <c r="J641" s="22"/>
      <c r="P641" s="22"/>
    </row>
    <row r="642" spans="3:16" ht="15.75" customHeight="1" x14ac:dyDescent="0.35">
      <c r="C642" s="22"/>
      <c r="D642" s="22"/>
      <c r="E642" s="22"/>
      <c r="J642" s="22"/>
      <c r="P642" s="22"/>
    </row>
    <row r="643" spans="3:16" ht="15.75" customHeight="1" x14ac:dyDescent="0.35">
      <c r="C643" s="22"/>
      <c r="D643" s="22"/>
      <c r="E643" s="22"/>
      <c r="J643" s="22"/>
      <c r="P643" s="22"/>
    </row>
    <row r="644" spans="3:16" ht="15.75" customHeight="1" x14ac:dyDescent="0.35">
      <c r="C644" s="22"/>
      <c r="D644" s="22"/>
      <c r="E644" s="22"/>
      <c r="J644" s="22"/>
      <c r="P644" s="22"/>
    </row>
    <row r="645" spans="3:16" ht="15.75" customHeight="1" x14ac:dyDescent="0.35">
      <c r="C645" s="22"/>
      <c r="D645" s="22"/>
      <c r="E645" s="22"/>
      <c r="J645" s="22"/>
      <c r="P645" s="22"/>
    </row>
    <row r="646" spans="3:16" ht="15.75" customHeight="1" x14ac:dyDescent="0.35">
      <c r="C646" s="22"/>
      <c r="D646" s="22"/>
      <c r="E646" s="22"/>
      <c r="J646" s="22"/>
      <c r="P646" s="22"/>
    </row>
    <row r="647" spans="3:16" ht="15.75" customHeight="1" x14ac:dyDescent="0.35">
      <c r="C647" s="22"/>
      <c r="D647" s="22"/>
      <c r="E647" s="22"/>
      <c r="J647" s="22"/>
      <c r="P647" s="22"/>
    </row>
    <row r="648" spans="3:16" ht="15.75" customHeight="1" x14ac:dyDescent="0.35">
      <c r="C648" s="22"/>
      <c r="D648" s="22"/>
      <c r="E648" s="22"/>
      <c r="J648" s="22"/>
      <c r="P648" s="22"/>
    </row>
    <row r="649" spans="3:16" ht="15.75" customHeight="1" x14ac:dyDescent="0.35">
      <c r="C649" s="22"/>
      <c r="D649" s="22"/>
      <c r="E649" s="22"/>
      <c r="J649" s="22"/>
      <c r="P649" s="22"/>
    </row>
    <row r="650" spans="3:16" ht="15.75" customHeight="1" x14ac:dyDescent="0.35">
      <c r="C650" s="22"/>
      <c r="D650" s="22"/>
      <c r="E650" s="22"/>
      <c r="J650" s="22"/>
      <c r="P650" s="22"/>
    </row>
    <row r="651" spans="3:16" ht="15.75" customHeight="1" x14ac:dyDescent="0.35">
      <c r="C651" s="22"/>
      <c r="D651" s="22"/>
      <c r="E651" s="22"/>
      <c r="J651" s="22"/>
      <c r="P651" s="22"/>
    </row>
    <row r="652" spans="3:16" ht="15.75" customHeight="1" x14ac:dyDescent="0.35">
      <c r="C652" s="22"/>
      <c r="D652" s="22"/>
      <c r="E652" s="22"/>
      <c r="J652" s="22"/>
      <c r="P652" s="22"/>
    </row>
    <row r="653" spans="3:16" ht="15.75" customHeight="1" x14ac:dyDescent="0.35">
      <c r="C653" s="22"/>
      <c r="D653" s="22"/>
      <c r="E653" s="22"/>
      <c r="J653" s="22"/>
      <c r="P653" s="22"/>
    </row>
    <row r="654" spans="3:16" ht="15.75" customHeight="1" x14ac:dyDescent="0.35">
      <c r="C654" s="22"/>
      <c r="D654" s="22"/>
      <c r="E654" s="22"/>
      <c r="J654" s="22"/>
      <c r="P654" s="22"/>
    </row>
    <row r="655" spans="3:16" ht="15.75" customHeight="1" x14ac:dyDescent="0.35">
      <c r="C655" s="22"/>
      <c r="D655" s="22"/>
      <c r="E655" s="22"/>
      <c r="J655" s="22"/>
      <c r="P655" s="22"/>
    </row>
    <row r="656" spans="3:16" ht="15.75" customHeight="1" x14ac:dyDescent="0.35">
      <c r="C656" s="22"/>
      <c r="D656" s="22"/>
      <c r="E656" s="22"/>
      <c r="J656" s="22"/>
      <c r="P656" s="22"/>
    </row>
    <row r="657" spans="3:16" ht="15.75" customHeight="1" x14ac:dyDescent="0.35">
      <c r="C657" s="22"/>
      <c r="D657" s="22"/>
      <c r="E657" s="22"/>
      <c r="J657" s="22"/>
      <c r="P657" s="22"/>
    </row>
    <row r="658" spans="3:16" ht="15.75" customHeight="1" x14ac:dyDescent="0.35">
      <c r="C658" s="22"/>
      <c r="D658" s="22"/>
      <c r="E658" s="22"/>
      <c r="J658" s="22"/>
      <c r="P658" s="22"/>
    </row>
    <row r="659" spans="3:16" ht="15.75" customHeight="1" x14ac:dyDescent="0.35">
      <c r="C659" s="22"/>
      <c r="D659" s="22"/>
      <c r="E659" s="22"/>
      <c r="J659" s="22"/>
      <c r="P659" s="22"/>
    </row>
    <row r="660" spans="3:16" ht="15.75" customHeight="1" x14ac:dyDescent="0.35">
      <c r="C660" s="22"/>
      <c r="D660" s="22"/>
      <c r="E660" s="22"/>
      <c r="J660" s="22"/>
      <c r="P660" s="22"/>
    </row>
    <row r="661" spans="3:16" ht="15.75" customHeight="1" x14ac:dyDescent="0.35">
      <c r="C661" s="22"/>
      <c r="D661" s="22"/>
      <c r="E661" s="22"/>
      <c r="J661" s="22"/>
      <c r="P661" s="22"/>
    </row>
    <row r="662" spans="3:16" ht="15.75" customHeight="1" x14ac:dyDescent="0.35">
      <c r="C662" s="22"/>
      <c r="D662" s="22"/>
      <c r="E662" s="22"/>
      <c r="J662" s="22"/>
      <c r="P662" s="22"/>
    </row>
    <row r="663" spans="3:16" ht="15.75" customHeight="1" x14ac:dyDescent="0.35">
      <c r="C663" s="22"/>
      <c r="D663" s="22"/>
      <c r="E663" s="22"/>
      <c r="J663" s="22"/>
      <c r="P663" s="22"/>
    </row>
    <row r="664" spans="3:16" ht="15.75" customHeight="1" x14ac:dyDescent="0.35">
      <c r="C664" s="22"/>
      <c r="D664" s="22"/>
      <c r="E664" s="22"/>
      <c r="J664" s="22"/>
      <c r="P664" s="22"/>
    </row>
    <row r="665" spans="3:16" ht="15.75" customHeight="1" x14ac:dyDescent="0.35">
      <c r="C665" s="22"/>
      <c r="D665" s="22"/>
      <c r="E665" s="22"/>
      <c r="J665" s="22"/>
      <c r="P665" s="22"/>
    </row>
    <row r="666" spans="3:16" ht="15.75" customHeight="1" x14ac:dyDescent="0.35">
      <c r="C666" s="22"/>
      <c r="D666" s="22"/>
      <c r="E666" s="22"/>
      <c r="J666" s="22"/>
      <c r="P666" s="22"/>
    </row>
    <row r="667" spans="3:16" ht="15.75" customHeight="1" x14ac:dyDescent="0.35">
      <c r="C667" s="22"/>
      <c r="D667" s="22"/>
      <c r="E667" s="22"/>
      <c r="J667" s="22"/>
      <c r="P667" s="22"/>
    </row>
    <row r="668" spans="3:16" ht="15.75" customHeight="1" x14ac:dyDescent="0.35">
      <c r="C668" s="22"/>
      <c r="D668" s="22"/>
      <c r="E668" s="22"/>
      <c r="J668" s="22"/>
      <c r="P668" s="22"/>
    </row>
    <row r="669" spans="3:16" ht="15.75" customHeight="1" x14ac:dyDescent="0.35">
      <c r="C669" s="22"/>
      <c r="D669" s="22"/>
      <c r="E669" s="22"/>
      <c r="J669" s="22"/>
      <c r="P669" s="22"/>
    </row>
    <row r="670" spans="3:16" ht="15.75" customHeight="1" x14ac:dyDescent="0.35">
      <c r="C670" s="22"/>
      <c r="D670" s="22"/>
      <c r="E670" s="22"/>
      <c r="J670" s="22"/>
      <c r="P670" s="22"/>
    </row>
    <row r="671" spans="3:16" ht="15.75" customHeight="1" x14ac:dyDescent="0.35">
      <c r="C671" s="22"/>
      <c r="D671" s="22"/>
      <c r="E671" s="22"/>
      <c r="J671" s="22"/>
      <c r="P671" s="22"/>
    </row>
    <row r="672" spans="3:16" ht="15.75" customHeight="1" x14ac:dyDescent="0.35">
      <c r="C672" s="22"/>
      <c r="D672" s="22"/>
      <c r="E672" s="22"/>
      <c r="J672" s="22"/>
      <c r="P672" s="22"/>
    </row>
    <row r="673" spans="3:16" ht="15.75" customHeight="1" x14ac:dyDescent="0.35">
      <c r="C673" s="22"/>
      <c r="D673" s="22"/>
      <c r="E673" s="22"/>
      <c r="J673" s="22"/>
      <c r="P673" s="22"/>
    </row>
    <row r="674" spans="3:16" ht="15.75" customHeight="1" x14ac:dyDescent="0.35">
      <c r="C674" s="22"/>
      <c r="D674" s="22"/>
      <c r="E674" s="22"/>
      <c r="J674" s="22"/>
      <c r="P674" s="22"/>
    </row>
    <row r="675" spans="3:16" ht="15.75" customHeight="1" x14ac:dyDescent="0.35">
      <c r="C675" s="22"/>
      <c r="D675" s="22"/>
      <c r="E675" s="22"/>
      <c r="J675" s="22"/>
      <c r="P675" s="22"/>
    </row>
    <row r="676" spans="3:16" ht="15.75" customHeight="1" x14ac:dyDescent="0.35">
      <c r="C676" s="22"/>
      <c r="D676" s="22"/>
      <c r="E676" s="22"/>
      <c r="J676" s="22"/>
      <c r="P676" s="22"/>
    </row>
    <row r="677" spans="3:16" ht="15.75" customHeight="1" x14ac:dyDescent="0.35">
      <c r="C677" s="22"/>
      <c r="D677" s="22"/>
      <c r="E677" s="22"/>
      <c r="J677" s="22"/>
      <c r="P677" s="22"/>
    </row>
    <row r="678" spans="3:16" ht="15.75" customHeight="1" x14ac:dyDescent="0.35">
      <c r="C678" s="22"/>
      <c r="D678" s="22"/>
      <c r="E678" s="22"/>
      <c r="J678" s="22"/>
      <c r="P678" s="22"/>
    </row>
    <row r="679" spans="3:16" ht="15.75" customHeight="1" x14ac:dyDescent="0.35">
      <c r="C679" s="22"/>
      <c r="D679" s="22"/>
      <c r="E679" s="22"/>
      <c r="J679" s="22"/>
      <c r="P679" s="22"/>
    </row>
    <row r="680" spans="3:16" ht="15.75" customHeight="1" x14ac:dyDescent="0.35">
      <c r="C680" s="22"/>
      <c r="D680" s="22"/>
      <c r="E680" s="22"/>
      <c r="J680" s="22"/>
      <c r="P680" s="22"/>
    </row>
    <row r="681" spans="3:16" ht="15.75" customHeight="1" x14ac:dyDescent="0.35">
      <c r="C681" s="22"/>
      <c r="D681" s="22"/>
      <c r="E681" s="22"/>
      <c r="J681" s="22"/>
      <c r="P681" s="22"/>
    </row>
    <row r="682" spans="3:16" ht="15.75" customHeight="1" x14ac:dyDescent="0.35">
      <c r="C682" s="22"/>
      <c r="D682" s="22"/>
      <c r="E682" s="22"/>
      <c r="J682" s="22"/>
      <c r="P682" s="22"/>
    </row>
    <row r="683" spans="3:16" ht="15.75" customHeight="1" x14ac:dyDescent="0.35">
      <c r="C683" s="22"/>
      <c r="D683" s="22"/>
      <c r="E683" s="22"/>
      <c r="J683" s="22"/>
      <c r="P683" s="22"/>
    </row>
    <row r="684" spans="3:16" ht="15.75" customHeight="1" x14ac:dyDescent="0.35">
      <c r="C684" s="22"/>
      <c r="D684" s="22"/>
      <c r="E684" s="22"/>
      <c r="J684" s="22"/>
      <c r="P684" s="22"/>
    </row>
    <row r="685" spans="3:16" ht="15.75" customHeight="1" x14ac:dyDescent="0.35">
      <c r="C685" s="22"/>
      <c r="D685" s="22"/>
      <c r="E685" s="22"/>
      <c r="J685" s="22"/>
      <c r="P685" s="22"/>
    </row>
    <row r="686" spans="3:16" ht="15.75" customHeight="1" x14ac:dyDescent="0.35">
      <c r="C686" s="22"/>
      <c r="D686" s="22"/>
      <c r="E686" s="22"/>
      <c r="J686" s="22"/>
      <c r="P686" s="22"/>
    </row>
    <row r="687" spans="3:16" ht="15.75" customHeight="1" x14ac:dyDescent="0.35">
      <c r="C687" s="22"/>
      <c r="D687" s="22"/>
      <c r="E687" s="22"/>
      <c r="J687" s="22"/>
      <c r="P687" s="22"/>
    </row>
    <row r="688" spans="3:16" ht="15.75" customHeight="1" x14ac:dyDescent="0.35">
      <c r="C688" s="22"/>
      <c r="D688" s="22"/>
      <c r="E688" s="22"/>
      <c r="J688" s="22"/>
      <c r="P688" s="22"/>
    </row>
    <row r="689" spans="3:16" ht="15.75" customHeight="1" x14ac:dyDescent="0.35">
      <c r="C689" s="22"/>
      <c r="D689" s="22"/>
      <c r="E689" s="22"/>
      <c r="J689" s="22"/>
      <c r="P689" s="22"/>
    </row>
    <row r="690" spans="3:16" ht="15.75" customHeight="1" x14ac:dyDescent="0.35">
      <c r="C690" s="22"/>
      <c r="D690" s="22"/>
      <c r="E690" s="22"/>
      <c r="J690" s="22"/>
      <c r="P690" s="22"/>
    </row>
    <row r="691" spans="3:16" ht="15.75" customHeight="1" x14ac:dyDescent="0.35">
      <c r="C691" s="22"/>
      <c r="D691" s="22"/>
      <c r="E691" s="22"/>
      <c r="J691" s="22"/>
      <c r="P691" s="22"/>
    </row>
    <row r="692" spans="3:16" ht="15.75" customHeight="1" x14ac:dyDescent="0.35">
      <c r="C692" s="22"/>
      <c r="D692" s="22"/>
      <c r="E692" s="22"/>
      <c r="J692" s="22"/>
      <c r="P692" s="22"/>
    </row>
    <row r="693" spans="3:16" ht="15.75" customHeight="1" x14ac:dyDescent="0.35">
      <c r="C693" s="22"/>
      <c r="D693" s="22"/>
      <c r="E693" s="22"/>
      <c r="J693" s="22"/>
      <c r="P693" s="22"/>
    </row>
    <row r="694" spans="3:16" ht="15.75" customHeight="1" x14ac:dyDescent="0.35">
      <c r="C694" s="22"/>
      <c r="D694" s="22"/>
      <c r="E694" s="22"/>
      <c r="J694" s="22"/>
      <c r="P694" s="22"/>
    </row>
    <row r="695" spans="3:16" ht="15.75" customHeight="1" x14ac:dyDescent="0.35">
      <c r="C695" s="22"/>
      <c r="D695" s="22"/>
      <c r="E695" s="22"/>
      <c r="J695" s="22"/>
      <c r="P695" s="22"/>
    </row>
    <row r="696" spans="3:16" ht="15.75" customHeight="1" x14ac:dyDescent="0.35">
      <c r="C696" s="22"/>
      <c r="D696" s="22"/>
      <c r="E696" s="22"/>
      <c r="J696" s="22"/>
      <c r="P696" s="22"/>
    </row>
    <row r="697" spans="3:16" ht="15.75" customHeight="1" x14ac:dyDescent="0.35">
      <c r="C697" s="22"/>
      <c r="D697" s="22"/>
      <c r="E697" s="22"/>
      <c r="J697" s="22"/>
      <c r="P697" s="22"/>
    </row>
    <row r="698" spans="3:16" ht="15.75" customHeight="1" x14ac:dyDescent="0.35">
      <c r="C698" s="22"/>
      <c r="D698" s="22"/>
      <c r="E698" s="22"/>
      <c r="J698" s="22"/>
      <c r="P698" s="22"/>
    </row>
    <row r="699" spans="3:16" ht="15.75" customHeight="1" x14ac:dyDescent="0.35">
      <c r="C699" s="22"/>
      <c r="D699" s="22"/>
      <c r="E699" s="22"/>
      <c r="J699" s="22"/>
      <c r="P699" s="22"/>
    </row>
    <row r="700" spans="3:16" ht="15.75" customHeight="1" x14ac:dyDescent="0.35">
      <c r="C700" s="22"/>
      <c r="D700" s="22"/>
      <c r="E700" s="22"/>
      <c r="J700" s="22"/>
      <c r="P700" s="22"/>
    </row>
    <row r="701" spans="3:16" ht="15.75" customHeight="1" x14ac:dyDescent="0.35">
      <c r="C701" s="22"/>
      <c r="D701" s="22"/>
      <c r="E701" s="22"/>
      <c r="J701" s="22"/>
      <c r="P701" s="22"/>
    </row>
    <row r="702" spans="3:16" ht="15.75" customHeight="1" x14ac:dyDescent="0.35">
      <c r="C702" s="22"/>
      <c r="D702" s="22"/>
      <c r="E702" s="22"/>
      <c r="J702" s="22"/>
      <c r="P702" s="22"/>
    </row>
    <row r="703" spans="3:16" ht="15.75" customHeight="1" x14ac:dyDescent="0.35">
      <c r="C703" s="22"/>
      <c r="D703" s="22"/>
      <c r="E703" s="22"/>
      <c r="J703" s="22"/>
      <c r="P703" s="22"/>
    </row>
    <row r="704" spans="3:16" ht="15.75" customHeight="1" x14ac:dyDescent="0.35">
      <c r="C704" s="22"/>
      <c r="D704" s="22"/>
      <c r="E704" s="22"/>
      <c r="J704" s="22"/>
      <c r="P704" s="22"/>
    </row>
    <row r="705" spans="3:16" ht="15.75" customHeight="1" x14ac:dyDescent="0.35">
      <c r="C705" s="22"/>
      <c r="D705" s="22"/>
      <c r="E705" s="22"/>
      <c r="J705" s="22"/>
      <c r="P705" s="22"/>
    </row>
    <row r="706" spans="3:16" ht="15.75" customHeight="1" x14ac:dyDescent="0.35">
      <c r="C706" s="22"/>
      <c r="D706" s="22"/>
      <c r="E706" s="22"/>
      <c r="J706" s="22"/>
      <c r="P706" s="22"/>
    </row>
    <row r="707" spans="3:16" ht="15.75" customHeight="1" x14ac:dyDescent="0.35">
      <c r="C707" s="22"/>
      <c r="D707" s="22"/>
      <c r="E707" s="22"/>
      <c r="J707" s="22"/>
      <c r="P707" s="22"/>
    </row>
    <row r="708" spans="3:16" ht="15.75" customHeight="1" x14ac:dyDescent="0.35">
      <c r="C708" s="22"/>
      <c r="D708" s="22"/>
      <c r="E708" s="22"/>
      <c r="J708" s="22"/>
      <c r="P708" s="22"/>
    </row>
    <row r="709" spans="3:16" ht="15.75" customHeight="1" x14ac:dyDescent="0.35">
      <c r="C709" s="22"/>
      <c r="D709" s="22"/>
      <c r="E709" s="22"/>
      <c r="J709" s="22"/>
      <c r="P709" s="22"/>
    </row>
    <row r="710" spans="3:16" ht="15.75" customHeight="1" x14ac:dyDescent="0.35">
      <c r="C710" s="22"/>
      <c r="D710" s="22"/>
      <c r="E710" s="22"/>
      <c r="J710" s="22"/>
      <c r="P710" s="22"/>
    </row>
    <row r="711" spans="3:16" ht="15.75" customHeight="1" x14ac:dyDescent="0.35">
      <c r="C711" s="22"/>
      <c r="D711" s="22"/>
      <c r="E711" s="22"/>
      <c r="J711" s="22"/>
      <c r="P711" s="22"/>
    </row>
    <row r="712" spans="3:16" ht="15.75" customHeight="1" x14ac:dyDescent="0.35">
      <c r="C712" s="22"/>
      <c r="D712" s="22"/>
      <c r="E712" s="22"/>
      <c r="J712" s="22"/>
      <c r="P712" s="22"/>
    </row>
    <row r="713" spans="3:16" ht="15.75" customHeight="1" x14ac:dyDescent="0.35">
      <c r="C713" s="22"/>
      <c r="D713" s="22"/>
      <c r="E713" s="22"/>
      <c r="J713" s="22"/>
      <c r="P713" s="22"/>
    </row>
    <row r="714" spans="3:16" ht="15.75" customHeight="1" x14ac:dyDescent="0.35">
      <c r="C714" s="22"/>
      <c r="D714" s="22"/>
      <c r="E714" s="22"/>
      <c r="J714" s="22"/>
      <c r="P714" s="22"/>
    </row>
    <row r="715" spans="3:16" ht="15.75" customHeight="1" x14ac:dyDescent="0.35">
      <c r="C715" s="22"/>
      <c r="D715" s="22"/>
      <c r="E715" s="22"/>
      <c r="J715" s="22"/>
      <c r="P715" s="22"/>
    </row>
    <row r="716" spans="3:16" ht="15.75" customHeight="1" x14ac:dyDescent="0.35">
      <c r="C716" s="22"/>
      <c r="D716" s="22"/>
      <c r="E716" s="22"/>
      <c r="J716" s="22"/>
      <c r="P716" s="22"/>
    </row>
    <row r="717" spans="3:16" ht="15.75" customHeight="1" x14ac:dyDescent="0.35">
      <c r="C717" s="22"/>
      <c r="D717" s="22"/>
      <c r="E717" s="22"/>
      <c r="J717" s="22"/>
      <c r="P717" s="22"/>
    </row>
    <row r="718" spans="3:16" ht="15.75" customHeight="1" x14ac:dyDescent="0.35">
      <c r="C718" s="22"/>
      <c r="D718" s="22"/>
      <c r="E718" s="22"/>
      <c r="J718" s="22"/>
      <c r="P718" s="22"/>
    </row>
    <row r="719" spans="3:16" ht="15.75" customHeight="1" x14ac:dyDescent="0.35">
      <c r="C719" s="22"/>
      <c r="D719" s="22"/>
      <c r="E719" s="22"/>
      <c r="J719" s="22"/>
      <c r="P719" s="22"/>
    </row>
    <row r="720" spans="3:16" ht="15.75" customHeight="1" x14ac:dyDescent="0.35">
      <c r="C720" s="22"/>
      <c r="D720" s="22"/>
      <c r="E720" s="22"/>
      <c r="J720" s="22"/>
      <c r="P720" s="22"/>
    </row>
    <row r="721" spans="3:16" ht="15.75" customHeight="1" x14ac:dyDescent="0.35">
      <c r="C721" s="22"/>
      <c r="D721" s="22"/>
      <c r="E721" s="22"/>
      <c r="J721" s="22"/>
      <c r="P721" s="22"/>
    </row>
    <row r="722" spans="3:16" ht="15.75" customHeight="1" x14ac:dyDescent="0.35">
      <c r="C722" s="22"/>
      <c r="D722" s="22"/>
      <c r="E722" s="22"/>
      <c r="J722" s="22"/>
      <c r="P722" s="22"/>
    </row>
    <row r="723" spans="3:16" ht="15.75" customHeight="1" x14ac:dyDescent="0.35">
      <c r="C723" s="22"/>
      <c r="D723" s="22"/>
      <c r="E723" s="22"/>
      <c r="J723" s="22"/>
      <c r="P723" s="22"/>
    </row>
    <row r="724" spans="3:16" ht="15.75" customHeight="1" x14ac:dyDescent="0.35">
      <c r="C724" s="22"/>
      <c r="D724" s="22"/>
      <c r="E724" s="22"/>
      <c r="J724" s="22"/>
      <c r="P724" s="22"/>
    </row>
    <row r="725" spans="3:16" ht="15.75" customHeight="1" x14ac:dyDescent="0.35">
      <c r="C725" s="22"/>
      <c r="D725" s="22"/>
      <c r="E725" s="22"/>
      <c r="J725" s="22"/>
      <c r="P725" s="22"/>
    </row>
    <row r="726" spans="3:16" ht="15.75" customHeight="1" x14ac:dyDescent="0.35">
      <c r="C726" s="22"/>
      <c r="D726" s="22"/>
      <c r="E726" s="22"/>
      <c r="J726" s="22"/>
      <c r="P726" s="22"/>
    </row>
    <row r="727" spans="3:16" ht="15.75" customHeight="1" x14ac:dyDescent="0.35">
      <c r="C727" s="22"/>
      <c r="D727" s="22"/>
      <c r="E727" s="22"/>
      <c r="J727" s="22"/>
      <c r="P727" s="22"/>
    </row>
    <row r="728" spans="3:16" ht="15.75" customHeight="1" x14ac:dyDescent="0.35">
      <c r="C728" s="22"/>
      <c r="D728" s="22"/>
      <c r="E728" s="22"/>
      <c r="J728" s="22"/>
      <c r="P728" s="22"/>
    </row>
    <row r="729" spans="3:16" ht="15.75" customHeight="1" x14ac:dyDescent="0.35">
      <c r="C729" s="22"/>
      <c r="D729" s="22"/>
      <c r="E729" s="22"/>
      <c r="J729" s="22"/>
      <c r="P729" s="22"/>
    </row>
    <row r="730" spans="3:16" ht="15.75" customHeight="1" x14ac:dyDescent="0.35">
      <c r="C730" s="22"/>
      <c r="D730" s="22"/>
      <c r="E730" s="22"/>
      <c r="J730" s="22"/>
      <c r="P730" s="22"/>
    </row>
    <row r="731" spans="3:16" ht="15.75" customHeight="1" x14ac:dyDescent="0.35">
      <c r="C731" s="22"/>
      <c r="D731" s="22"/>
      <c r="E731" s="22"/>
      <c r="J731" s="22"/>
      <c r="P731" s="22"/>
    </row>
    <row r="732" spans="3:16" ht="15.75" customHeight="1" x14ac:dyDescent="0.35">
      <c r="C732" s="22"/>
      <c r="D732" s="22"/>
      <c r="E732" s="22"/>
      <c r="J732" s="22"/>
      <c r="P732" s="22"/>
    </row>
    <row r="733" spans="3:16" ht="15.75" customHeight="1" x14ac:dyDescent="0.35">
      <c r="C733" s="22"/>
      <c r="D733" s="22"/>
      <c r="E733" s="22"/>
      <c r="J733" s="22"/>
      <c r="P733" s="22"/>
    </row>
    <row r="734" spans="3:16" ht="15.75" customHeight="1" x14ac:dyDescent="0.35">
      <c r="C734" s="22"/>
      <c r="D734" s="22"/>
      <c r="E734" s="22"/>
      <c r="J734" s="22"/>
      <c r="P734" s="22"/>
    </row>
    <row r="735" spans="3:16" ht="15.75" customHeight="1" x14ac:dyDescent="0.35">
      <c r="C735" s="22"/>
      <c r="D735" s="22"/>
      <c r="E735" s="22"/>
      <c r="J735" s="22"/>
      <c r="P735" s="22"/>
    </row>
    <row r="736" spans="3:16" ht="15.75" customHeight="1" x14ac:dyDescent="0.35">
      <c r="C736" s="22"/>
      <c r="D736" s="22"/>
      <c r="E736" s="22"/>
      <c r="J736" s="22"/>
      <c r="P736" s="22"/>
    </row>
    <row r="737" spans="3:16" ht="15.75" customHeight="1" x14ac:dyDescent="0.35">
      <c r="C737" s="22"/>
      <c r="D737" s="22"/>
      <c r="E737" s="22"/>
      <c r="J737" s="22"/>
      <c r="P737" s="22"/>
    </row>
    <row r="738" spans="3:16" ht="15.75" customHeight="1" x14ac:dyDescent="0.35">
      <c r="C738" s="22"/>
      <c r="D738" s="22"/>
      <c r="E738" s="22"/>
      <c r="J738" s="22"/>
      <c r="P738" s="22"/>
    </row>
    <row r="739" spans="3:16" ht="15.75" customHeight="1" x14ac:dyDescent="0.35">
      <c r="C739" s="22"/>
      <c r="D739" s="22"/>
      <c r="E739" s="22"/>
      <c r="J739" s="22"/>
      <c r="P739" s="22"/>
    </row>
    <row r="740" spans="3:16" ht="15.75" customHeight="1" x14ac:dyDescent="0.35">
      <c r="C740" s="22"/>
      <c r="D740" s="22"/>
      <c r="E740" s="22"/>
      <c r="J740" s="22"/>
      <c r="P740" s="22"/>
    </row>
    <row r="741" spans="3:16" ht="15.75" customHeight="1" x14ac:dyDescent="0.35">
      <c r="C741" s="22"/>
      <c r="D741" s="22"/>
      <c r="E741" s="22"/>
      <c r="J741" s="22"/>
      <c r="P741" s="22"/>
    </row>
    <row r="742" spans="3:16" ht="15.75" customHeight="1" x14ac:dyDescent="0.35">
      <c r="C742" s="22"/>
      <c r="D742" s="22"/>
      <c r="E742" s="22"/>
      <c r="J742" s="22"/>
      <c r="P742" s="22"/>
    </row>
    <row r="743" spans="3:16" ht="15.75" customHeight="1" x14ac:dyDescent="0.35">
      <c r="C743" s="22"/>
      <c r="D743" s="22"/>
      <c r="E743" s="22"/>
      <c r="J743" s="22"/>
      <c r="P743" s="22"/>
    </row>
    <row r="744" spans="3:16" ht="15.75" customHeight="1" x14ac:dyDescent="0.35">
      <c r="C744" s="22"/>
      <c r="D744" s="22"/>
      <c r="E744" s="22"/>
      <c r="J744" s="22"/>
      <c r="P744" s="22"/>
    </row>
    <row r="745" spans="3:16" ht="15.75" customHeight="1" x14ac:dyDescent="0.35">
      <c r="C745" s="22"/>
      <c r="D745" s="22"/>
      <c r="E745" s="22"/>
      <c r="J745" s="22"/>
      <c r="P745" s="22"/>
    </row>
    <row r="746" spans="3:16" ht="15.75" customHeight="1" x14ac:dyDescent="0.35">
      <c r="C746" s="22"/>
      <c r="D746" s="22"/>
      <c r="E746" s="22"/>
      <c r="J746" s="22"/>
      <c r="P746" s="22"/>
    </row>
    <row r="747" spans="3:16" ht="15.75" customHeight="1" x14ac:dyDescent="0.35">
      <c r="C747" s="22"/>
      <c r="D747" s="22"/>
      <c r="E747" s="22"/>
      <c r="J747" s="22"/>
      <c r="P747" s="22"/>
    </row>
    <row r="748" spans="3:16" ht="15.75" customHeight="1" x14ac:dyDescent="0.35">
      <c r="C748" s="22"/>
      <c r="D748" s="22"/>
      <c r="E748" s="22"/>
      <c r="J748" s="22"/>
      <c r="P748" s="22"/>
    </row>
    <row r="749" spans="3:16" ht="15.75" customHeight="1" x14ac:dyDescent="0.35">
      <c r="C749" s="22"/>
      <c r="D749" s="22"/>
      <c r="E749" s="22"/>
      <c r="J749" s="22"/>
      <c r="P749" s="22"/>
    </row>
    <row r="750" spans="3:16" ht="15.75" customHeight="1" x14ac:dyDescent="0.35">
      <c r="C750" s="22"/>
      <c r="D750" s="22"/>
      <c r="E750" s="22"/>
      <c r="J750" s="22"/>
      <c r="P750" s="22"/>
    </row>
    <row r="751" spans="3:16" ht="15.75" customHeight="1" x14ac:dyDescent="0.35">
      <c r="C751" s="22"/>
      <c r="D751" s="22"/>
      <c r="E751" s="22"/>
      <c r="J751" s="22"/>
      <c r="P751" s="22"/>
    </row>
    <row r="752" spans="3:16" ht="15.75" customHeight="1" x14ac:dyDescent="0.35">
      <c r="C752" s="22"/>
      <c r="D752" s="22"/>
      <c r="E752" s="22"/>
      <c r="J752" s="22"/>
      <c r="P752" s="22"/>
    </row>
    <row r="753" spans="3:16" ht="15.75" customHeight="1" x14ac:dyDescent="0.35">
      <c r="C753" s="22"/>
      <c r="D753" s="22"/>
      <c r="E753" s="22"/>
      <c r="J753" s="22"/>
      <c r="P753" s="22"/>
    </row>
    <row r="754" spans="3:16" ht="15.75" customHeight="1" x14ac:dyDescent="0.35">
      <c r="C754" s="22"/>
      <c r="D754" s="22"/>
      <c r="E754" s="22"/>
      <c r="J754" s="22"/>
      <c r="P754" s="22"/>
    </row>
    <row r="755" spans="3:16" ht="15.75" customHeight="1" x14ac:dyDescent="0.35">
      <c r="C755" s="22"/>
      <c r="D755" s="22"/>
      <c r="E755" s="22"/>
      <c r="J755" s="22"/>
      <c r="P755" s="22"/>
    </row>
    <row r="756" spans="3:16" ht="15.75" customHeight="1" x14ac:dyDescent="0.35">
      <c r="C756" s="22"/>
      <c r="D756" s="22"/>
      <c r="E756" s="22"/>
      <c r="J756" s="22"/>
      <c r="P756" s="22"/>
    </row>
    <row r="757" spans="3:16" ht="15.75" customHeight="1" x14ac:dyDescent="0.35">
      <c r="C757" s="22"/>
      <c r="D757" s="22"/>
      <c r="E757" s="22"/>
      <c r="J757" s="22"/>
      <c r="P757" s="22"/>
    </row>
    <row r="758" spans="3:16" ht="15.75" customHeight="1" x14ac:dyDescent="0.35">
      <c r="C758" s="22"/>
      <c r="D758" s="22"/>
      <c r="E758" s="22"/>
      <c r="J758" s="22"/>
      <c r="P758" s="22"/>
    </row>
    <row r="759" spans="3:16" ht="15.75" customHeight="1" x14ac:dyDescent="0.35">
      <c r="C759" s="22"/>
      <c r="D759" s="22"/>
      <c r="E759" s="22"/>
      <c r="J759" s="22"/>
      <c r="P759" s="22"/>
    </row>
    <row r="760" spans="3:16" ht="15.75" customHeight="1" x14ac:dyDescent="0.35">
      <c r="C760" s="22"/>
      <c r="D760" s="22"/>
      <c r="E760" s="22"/>
      <c r="J760" s="22"/>
      <c r="P760" s="22"/>
    </row>
    <row r="761" spans="3:16" ht="15.75" customHeight="1" x14ac:dyDescent="0.35">
      <c r="C761" s="22"/>
      <c r="D761" s="22"/>
      <c r="E761" s="22"/>
      <c r="J761" s="22"/>
      <c r="P761" s="22"/>
    </row>
    <row r="762" spans="3:16" ht="15.75" customHeight="1" x14ac:dyDescent="0.35">
      <c r="C762" s="22"/>
      <c r="D762" s="22"/>
      <c r="E762" s="22"/>
      <c r="J762" s="22"/>
      <c r="P762" s="22"/>
    </row>
    <row r="763" spans="3:16" ht="15.75" customHeight="1" x14ac:dyDescent="0.35">
      <c r="C763" s="22"/>
      <c r="D763" s="22"/>
      <c r="E763" s="22"/>
      <c r="J763" s="22"/>
      <c r="P763" s="22"/>
    </row>
    <row r="764" spans="3:16" ht="15.75" customHeight="1" x14ac:dyDescent="0.35">
      <c r="C764" s="22"/>
      <c r="D764" s="22"/>
      <c r="E764" s="22"/>
      <c r="J764" s="22"/>
      <c r="P764" s="22"/>
    </row>
    <row r="765" spans="3:16" ht="15.75" customHeight="1" x14ac:dyDescent="0.35">
      <c r="C765" s="22"/>
      <c r="D765" s="22"/>
      <c r="E765" s="22"/>
      <c r="J765" s="22"/>
      <c r="P765" s="22"/>
    </row>
    <row r="766" spans="3:16" ht="15.75" customHeight="1" x14ac:dyDescent="0.35">
      <c r="C766" s="22"/>
      <c r="D766" s="22"/>
      <c r="E766" s="22"/>
      <c r="J766" s="22"/>
      <c r="P766" s="22"/>
    </row>
    <row r="767" spans="3:16" ht="15.75" customHeight="1" x14ac:dyDescent="0.35">
      <c r="C767" s="22"/>
      <c r="D767" s="22"/>
      <c r="E767" s="22"/>
      <c r="J767" s="22"/>
      <c r="P767" s="22"/>
    </row>
    <row r="768" spans="3:16" ht="15.75" customHeight="1" x14ac:dyDescent="0.35">
      <c r="C768" s="22"/>
      <c r="D768" s="22"/>
      <c r="E768" s="22"/>
      <c r="J768" s="22"/>
      <c r="P768" s="22"/>
    </row>
    <row r="769" spans="3:16" ht="15.75" customHeight="1" x14ac:dyDescent="0.35">
      <c r="C769" s="22"/>
      <c r="D769" s="22"/>
      <c r="E769" s="22"/>
      <c r="J769" s="22"/>
      <c r="P769" s="22"/>
    </row>
    <row r="770" spans="3:16" ht="15.75" customHeight="1" x14ac:dyDescent="0.35">
      <c r="C770" s="22"/>
      <c r="D770" s="22"/>
      <c r="E770" s="22"/>
      <c r="J770" s="22"/>
      <c r="P770" s="22"/>
    </row>
    <row r="771" spans="3:16" ht="15.75" customHeight="1" x14ac:dyDescent="0.35">
      <c r="C771" s="22"/>
      <c r="D771" s="22"/>
      <c r="E771" s="22"/>
      <c r="J771" s="22"/>
      <c r="P771" s="22"/>
    </row>
    <row r="772" spans="3:16" ht="15.75" customHeight="1" x14ac:dyDescent="0.35">
      <c r="C772" s="22"/>
      <c r="D772" s="22"/>
      <c r="E772" s="22"/>
      <c r="J772" s="22"/>
      <c r="P772" s="22"/>
    </row>
    <row r="773" spans="3:16" ht="15.75" customHeight="1" x14ac:dyDescent="0.35">
      <c r="C773" s="22"/>
      <c r="D773" s="22"/>
      <c r="E773" s="22"/>
      <c r="J773" s="22"/>
      <c r="P773" s="22"/>
    </row>
    <row r="774" spans="3:16" ht="15.75" customHeight="1" x14ac:dyDescent="0.35">
      <c r="C774" s="22"/>
      <c r="D774" s="22"/>
      <c r="E774" s="22"/>
      <c r="J774" s="22"/>
      <c r="P774" s="22"/>
    </row>
    <row r="775" spans="3:16" ht="15.75" customHeight="1" x14ac:dyDescent="0.35">
      <c r="C775" s="22"/>
      <c r="D775" s="22"/>
      <c r="E775" s="22"/>
      <c r="J775" s="22"/>
      <c r="P775" s="22"/>
    </row>
    <row r="776" spans="3:16" ht="15.75" customHeight="1" x14ac:dyDescent="0.35">
      <c r="C776" s="22"/>
      <c r="D776" s="22"/>
      <c r="E776" s="22"/>
      <c r="J776" s="22"/>
      <c r="P776" s="22"/>
    </row>
    <row r="777" spans="3:16" ht="15.75" customHeight="1" x14ac:dyDescent="0.35">
      <c r="C777" s="22"/>
      <c r="D777" s="22"/>
      <c r="E777" s="22"/>
      <c r="J777" s="22"/>
      <c r="P777" s="22"/>
    </row>
    <row r="778" spans="3:16" ht="15.75" customHeight="1" x14ac:dyDescent="0.35">
      <c r="C778" s="22"/>
      <c r="D778" s="22"/>
      <c r="E778" s="22"/>
      <c r="J778" s="22"/>
      <c r="P778" s="22"/>
    </row>
    <row r="779" spans="3:16" ht="15.75" customHeight="1" x14ac:dyDescent="0.35">
      <c r="C779" s="22"/>
      <c r="D779" s="22"/>
      <c r="E779" s="22"/>
      <c r="J779" s="22"/>
      <c r="P779" s="22"/>
    </row>
    <row r="780" spans="3:16" ht="15.75" customHeight="1" x14ac:dyDescent="0.35">
      <c r="C780" s="22"/>
      <c r="D780" s="22"/>
      <c r="E780" s="22"/>
      <c r="J780" s="22"/>
      <c r="P780" s="22"/>
    </row>
    <row r="781" spans="3:16" ht="15.75" customHeight="1" x14ac:dyDescent="0.35">
      <c r="C781" s="22"/>
      <c r="D781" s="22"/>
      <c r="E781" s="22"/>
      <c r="J781" s="22"/>
      <c r="P781" s="22"/>
    </row>
    <row r="782" spans="3:16" ht="15.75" customHeight="1" x14ac:dyDescent="0.35">
      <c r="C782" s="22"/>
      <c r="D782" s="22"/>
      <c r="E782" s="22"/>
      <c r="J782" s="22"/>
      <c r="P782" s="22"/>
    </row>
    <row r="783" spans="3:16" ht="15.75" customHeight="1" x14ac:dyDescent="0.35">
      <c r="C783" s="22"/>
      <c r="D783" s="22"/>
      <c r="E783" s="22"/>
      <c r="J783" s="22"/>
      <c r="P783" s="22"/>
    </row>
    <row r="784" spans="3:16" ht="15.75" customHeight="1" x14ac:dyDescent="0.35">
      <c r="C784" s="22"/>
      <c r="D784" s="22"/>
      <c r="E784" s="22"/>
      <c r="J784" s="22"/>
      <c r="P784" s="22"/>
    </row>
    <row r="785" spans="3:16" ht="15.75" customHeight="1" x14ac:dyDescent="0.35">
      <c r="C785" s="22"/>
      <c r="D785" s="22"/>
      <c r="E785" s="22"/>
      <c r="J785" s="22"/>
      <c r="P785" s="22"/>
    </row>
    <row r="786" spans="3:16" ht="15.75" customHeight="1" x14ac:dyDescent="0.35">
      <c r="C786" s="22"/>
      <c r="D786" s="22"/>
      <c r="E786" s="22"/>
      <c r="J786" s="22"/>
      <c r="P786" s="22"/>
    </row>
    <row r="787" spans="3:16" ht="15.75" customHeight="1" x14ac:dyDescent="0.35">
      <c r="C787" s="22"/>
      <c r="D787" s="22"/>
      <c r="E787" s="22"/>
      <c r="J787" s="22"/>
      <c r="P787" s="22"/>
    </row>
    <row r="788" spans="3:16" ht="15.75" customHeight="1" x14ac:dyDescent="0.35">
      <c r="C788" s="22"/>
      <c r="D788" s="22"/>
      <c r="E788" s="22"/>
      <c r="J788" s="22"/>
      <c r="P788" s="22"/>
    </row>
    <row r="789" spans="3:16" ht="15.75" customHeight="1" x14ac:dyDescent="0.35">
      <c r="C789" s="22"/>
      <c r="D789" s="22"/>
      <c r="E789" s="22"/>
      <c r="J789" s="22"/>
      <c r="P789" s="22"/>
    </row>
    <row r="790" spans="3:16" ht="15.75" customHeight="1" x14ac:dyDescent="0.35">
      <c r="C790" s="22"/>
      <c r="D790" s="22"/>
      <c r="E790" s="22"/>
      <c r="J790" s="22"/>
      <c r="P790" s="22"/>
    </row>
    <row r="791" spans="3:16" ht="15.75" customHeight="1" x14ac:dyDescent="0.35">
      <c r="C791" s="22"/>
      <c r="D791" s="22"/>
      <c r="E791" s="22"/>
      <c r="J791" s="22"/>
      <c r="P791" s="22"/>
    </row>
    <row r="792" spans="3:16" ht="15.75" customHeight="1" x14ac:dyDescent="0.35">
      <c r="C792" s="22"/>
      <c r="D792" s="22"/>
      <c r="E792" s="22"/>
      <c r="J792" s="22"/>
      <c r="P792" s="22"/>
    </row>
    <row r="793" spans="3:16" ht="15.75" customHeight="1" x14ac:dyDescent="0.35">
      <c r="C793" s="22"/>
      <c r="D793" s="22"/>
      <c r="E793" s="22"/>
      <c r="J793" s="22"/>
      <c r="P793" s="22"/>
    </row>
    <row r="794" spans="3:16" ht="15.75" customHeight="1" x14ac:dyDescent="0.35">
      <c r="C794" s="22"/>
      <c r="D794" s="22"/>
      <c r="E794" s="22"/>
      <c r="J794" s="22"/>
      <c r="P794" s="22"/>
    </row>
    <row r="795" spans="3:16" ht="15.75" customHeight="1" x14ac:dyDescent="0.35">
      <c r="C795" s="22"/>
      <c r="D795" s="22"/>
      <c r="E795" s="22"/>
      <c r="J795" s="22"/>
      <c r="P795" s="22"/>
    </row>
    <row r="796" spans="3:16" ht="15.75" customHeight="1" x14ac:dyDescent="0.35">
      <c r="C796" s="22"/>
      <c r="D796" s="22"/>
      <c r="E796" s="22"/>
      <c r="J796" s="22"/>
      <c r="P796" s="22"/>
    </row>
    <row r="797" spans="3:16" ht="15.75" customHeight="1" x14ac:dyDescent="0.35">
      <c r="C797" s="22"/>
      <c r="D797" s="22"/>
      <c r="E797" s="22"/>
      <c r="J797" s="22"/>
      <c r="P797" s="22"/>
    </row>
    <row r="798" spans="3:16" ht="15.75" customHeight="1" x14ac:dyDescent="0.35">
      <c r="C798" s="22"/>
      <c r="D798" s="22"/>
      <c r="E798" s="22"/>
      <c r="J798" s="22"/>
      <c r="P798" s="22"/>
    </row>
    <row r="799" spans="3:16" ht="15.75" customHeight="1" x14ac:dyDescent="0.35">
      <c r="C799" s="22"/>
      <c r="D799" s="22"/>
      <c r="E799" s="22"/>
      <c r="J799" s="22"/>
      <c r="P799" s="22"/>
    </row>
    <row r="800" spans="3:16" ht="15.75" customHeight="1" x14ac:dyDescent="0.35">
      <c r="C800" s="22"/>
      <c r="D800" s="22"/>
      <c r="E800" s="22"/>
      <c r="J800" s="22"/>
      <c r="P800" s="22"/>
    </row>
    <row r="801" spans="3:16" ht="15.75" customHeight="1" x14ac:dyDescent="0.35">
      <c r="C801" s="22"/>
      <c r="D801" s="22"/>
      <c r="E801" s="22"/>
      <c r="J801" s="22"/>
      <c r="P801" s="22"/>
    </row>
    <row r="802" spans="3:16" ht="15.75" customHeight="1" x14ac:dyDescent="0.35">
      <c r="C802" s="22"/>
      <c r="D802" s="22"/>
      <c r="E802" s="22"/>
      <c r="J802" s="22"/>
      <c r="P802" s="22"/>
    </row>
    <row r="803" spans="3:16" ht="15.75" customHeight="1" x14ac:dyDescent="0.35">
      <c r="C803" s="22"/>
      <c r="D803" s="22"/>
      <c r="E803" s="22"/>
      <c r="J803" s="22"/>
      <c r="P803" s="22"/>
    </row>
    <row r="804" spans="3:16" ht="15.75" customHeight="1" x14ac:dyDescent="0.35">
      <c r="C804" s="22"/>
      <c r="D804" s="22"/>
      <c r="E804" s="22"/>
      <c r="J804" s="22"/>
      <c r="P804" s="22"/>
    </row>
    <row r="805" spans="3:16" ht="15.75" customHeight="1" x14ac:dyDescent="0.35">
      <c r="C805" s="22"/>
      <c r="D805" s="22"/>
      <c r="E805" s="22"/>
      <c r="J805" s="22"/>
      <c r="P805" s="22"/>
    </row>
    <row r="806" spans="3:16" ht="15.75" customHeight="1" x14ac:dyDescent="0.35">
      <c r="C806" s="22"/>
      <c r="D806" s="22"/>
      <c r="E806" s="22"/>
      <c r="J806" s="22"/>
      <c r="P806" s="22"/>
    </row>
    <row r="807" spans="3:16" ht="15.75" customHeight="1" x14ac:dyDescent="0.35">
      <c r="C807" s="22"/>
      <c r="D807" s="22"/>
      <c r="E807" s="22"/>
      <c r="J807" s="22"/>
      <c r="P807" s="22"/>
    </row>
    <row r="808" spans="3:16" ht="15.75" customHeight="1" x14ac:dyDescent="0.35">
      <c r="C808" s="22"/>
      <c r="D808" s="22"/>
      <c r="E808" s="22"/>
      <c r="J808" s="22"/>
      <c r="P808" s="22"/>
    </row>
    <row r="809" spans="3:16" ht="15.75" customHeight="1" x14ac:dyDescent="0.35">
      <c r="C809" s="22"/>
      <c r="D809" s="22"/>
      <c r="E809" s="22"/>
      <c r="J809" s="22"/>
      <c r="P809" s="22"/>
    </row>
    <row r="810" spans="3:16" ht="15.75" customHeight="1" x14ac:dyDescent="0.35">
      <c r="C810" s="22"/>
      <c r="D810" s="22"/>
      <c r="E810" s="22"/>
      <c r="J810" s="22"/>
      <c r="P810" s="22"/>
    </row>
    <row r="811" spans="3:16" ht="15.75" customHeight="1" x14ac:dyDescent="0.35">
      <c r="C811" s="22"/>
      <c r="D811" s="22"/>
      <c r="E811" s="22"/>
      <c r="J811" s="22"/>
      <c r="P811" s="22"/>
    </row>
    <row r="812" spans="3:16" ht="15.75" customHeight="1" x14ac:dyDescent="0.35">
      <c r="C812" s="22"/>
      <c r="D812" s="22"/>
      <c r="E812" s="22"/>
      <c r="J812" s="22"/>
      <c r="P812" s="22"/>
    </row>
    <row r="813" spans="3:16" ht="15.75" customHeight="1" x14ac:dyDescent="0.35">
      <c r="C813" s="22"/>
      <c r="D813" s="22"/>
      <c r="E813" s="22"/>
      <c r="J813" s="22"/>
      <c r="P813" s="22"/>
    </row>
    <row r="814" spans="3:16" ht="15.75" customHeight="1" x14ac:dyDescent="0.35">
      <c r="C814" s="22"/>
      <c r="D814" s="22"/>
      <c r="E814" s="22"/>
      <c r="J814" s="22"/>
      <c r="P814" s="22"/>
    </row>
    <row r="815" spans="3:16" ht="15.75" customHeight="1" x14ac:dyDescent="0.35">
      <c r="C815" s="22"/>
      <c r="D815" s="22"/>
      <c r="E815" s="22"/>
      <c r="J815" s="22"/>
      <c r="P815" s="22"/>
    </row>
    <row r="816" spans="3:16" ht="15.75" customHeight="1" x14ac:dyDescent="0.35">
      <c r="C816" s="22"/>
      <c r="D816" s="22"/>
      <c r="E816" s="22"/>
      <c r="J816" s="22"/>
      <c r="P816" s="22"/>
    </row>
    <row r="817" spans="3:16" ht="15.75" customHeight="1" x14ac:dyDescent="0.35">
      <c r="C817" s="22"/>
      <c r="D817" s="22"/>
      <c r="E817" s="22"/>
      <c r="J817" s="22"/>
      <c r="P817" s="22"/>
    </row>
    <row r="818" spans="3:16" ht="15.75" customHeight="1" x14ac:dyDescent="0.35">
      <c r="C818" s="22"/>
      <c r="D818" s="22"/>
      <c r="E818" s="22"/>
      <c r="J818" s="22"/>
      <c r="P818" s="22"/>
    </row>
    <row r="819" spans="3:16" ht="15.75" customHeight="1" x14ac:dyDescent="0.35">
      <c r="C819" s="22"/>
      <c r="D819" s="22"/>
      <c r="E819" s="22"/>
      <c r="J819" s="22"/>
      <c r="P819" s="22"/>
    </row>
    <row r="820" spans="3:16" ht="15.75" customHeight="1" x14ac:dyDescent="0.35">
      <c r="C820" s="22"/>
      <c r="D820" s="22"/>
      <c r="E820" s="22"/>
      <c r="J820" s="22"/>
      <c r="P820" s="22"/>
    </row>
    <row r="821" spans="3:16" ht="15.75" customHeight="1" x14ac:dyDescent="0.35">
      <c r="C821" s="22"/>
      <c r="D821" s="22"/>
      <c r="E821" s="22"/>
      <c r="J821" s="22"/>
      <c r="P821" s="22"/>
    </row>
    <row r="822" spans="3:16" ht="15.75" customHeight="1" x14ac:dyDescent="0.35">
      <c r="C822" s="22"/>
      <c r="D822" s="22"/>
      <c r="E822" s="22"/>
      <c r="J822" s="22"/>
      <c r="P822" s="22"/>
    </row>
    <row r="823" spans="3:16" ht="15.75" customHeight="1" x14ac:dyDescent="0.35">
      <c r="C823" s="22"/>
      <c r="D823" s="22"/>
      <c r="E823" s="22"/>
      <c r="J823" s="22"/>
      <c r="P823" s="22"/>
    </row>
    <row r="824" spans="3:16" ht="15.75" customHeight="1" x14ac:dyDescent="0.35">
      <c r="C824" s="22"/>
      <c r="D824" s="22"/>
      <c r="E824" s="22"/>
      <c r="J824" s="22"/>
      <c r="P824" s="22"/>
    </row>
    <row r="825" spans="3:16" ht="15.75" customHeight="1" x14ac:dyDescent="0.35">
      <c r="C825" s="22"/>
      <c r="D825" s="22"/>
      <c r="E825" s="22"/>
      <c r="J825" s="22"/>
      <c r="P825" s="22"/>
    </row>
    <row r="826" spans="3:16" ht="15.75" customHeight="1" x14ac:dyDescent="0.35">
      <c r="C826" s="22"/>
      <c r="D826" s="22"/>
      <c r="E826" s="22"/>
      <c r="J826" s="22"/>
      <c r="P826" s="22"/>
    </row>
    <row r="827" spans="3:16" ht="15.75" customHeight="1" x14ac:dyDescent="0.35">
      <c r="C827" s="22"/>
      <c r="D827" s="22"/>
      <c r="E827" s="22"/>
      <c r="J827" s="22"/>
      <c r="P827" s="22"/>
    </row>
    <row r="828" spans="3:16" ht="15.75" customHeight="1" x14ac:dyDescent="0.35">
      <c r="C828" s="22"/>
      <c r="D828" s="22"/>
      <c r="E828" s="22"/>
      <c r="J828" s="22"/>
      <c r="P828" s="22"/>
    </row>
    <row r="829" spans="3:16" ht="15.75" customHeight="1" x14ac:dyDescent="0.35">
      <c r="C829" s="22"/>
      <c r="D829" s="22"/>
      <c r="E829" s="22"/>
      <c r="J829" s="22"/>
      <c r="P829" s="22"/>
    </row>
    <row r="830" spans="3:16" ht="15.75" customHeight="1" x14ac:dyDescent="0.35">
      <c r="C830" s="22"/>
      <c r="D830" s="22"/>
      <c r="E830" s="22"/>
      <c r="J830" s="22"/>
      <c r="P830" s="22"/>
    </row>
    <row r="831" spans="3:16" ht="15.75" customHeight="1" x14ac:dyDescent="0.35">
      <c r="C831" s="22"/>
      <c r="D831" s="22"/>
      <c r="E831" s="22"/>
      <c r="J831" s="22"/>
      <c r="P831" s="22"/>
    </row>
    <row r="832" spans="3:16" ht="15.75" customHeight="1" x14ac:dyDescent="0.35">
      <c r="C832" s="22"/>
      <c r="D832" s="22"/>
      <c r="E832" s="22"/>
      <c r="J832" s="22"/>
      <c r="P832" s="22"/>
    </row>
    <row r="833" spans="3:16" ht="15.75" customHeight="1" x14ac:dyDescent="0.35">
      <c r="C833" s="22"/>
      <c r="D833" s="22"/>
      <c r="E833" s="22"/>
      <c r="J833" s="22"/>
      <c r="P833" s="22"/>
    </row>
    <row r="834" spans="3:16" ht="15.75" customHeight="1" x14ac:dyDescent="0.35">
      <c r="C834" s="22"/>
      <c r="D834" s="22"/>
      <c r="E834" s="22"/>
      <c r="J834" s="22"/>
      <c r="P834" s="22"/>
    </row>
    <row r="835" spans="3:16" ht="15.75" customHeight="1" x14ac:dyDescent="0.35">
      <c r="C835" s="22"/>
      <c r="D835" s="22"/>
      <c r="E835" s="22"/>
      <c r="J835" s="22"/>
      <c r="P835" s="22"/>
    </row>
    <row r="836" spans="3:16" ht="15.75" customHeight="1" x14ac:dyDescent="0.35">
      <c r="C836" s="22"/>
      <c r="D836" s="22"/>
      <c r="E836" s="22"/>
      <c r="J836" s="22"/>
      <c r="P836" s="22"/>
    </row>
    <row r="837" spans="3:16" ht="15.75" customHeight="1" x14ac:dyDescent="0.35">
      <c r="C837" s="22"/>
      <c r="D837" s="22"/>
      <c r="E837" s="22"/>
      <c r="J837" s="22"/>
      <c r="P837" s="22"/>
    </row>
    <row r="838" spans="3:16" ht="15.75" customHeight="1" x14ac:dyDescent="0.35">
      <c r="C838" s="22"/>
      <c r="D838" s="22"/>
      <c r="E838" s="22"/>
      <c r="J838" s="22"/>
      <c r="P838" s="22"/>
    </row>
    <row r="839" spans="3:16" ht="15.75" customHeight="1" x14ac:dyDescent="0.35">
      <c r="C839" s="22"/>
      <c r="D839" s="22"/>
      <c r="E839" s="22"/>
      <c r="J839" s="22"/>
      <c r="P839" s="22"/>
    </row>
    <row r="840" spans="3:16" ht="15.75" customHeight="1" x14ac:dyDescent="0.35">
      <c r="C840" s="22"/>
      <c r="D840" s="22"/>
      <c r="E840" s="22"/>
      <c r="J840" s="22"/>
      <c r="P840" s="22"/>
    </row>
    <row r="841" spans="3:16" ht="15.75" customHeight="1" x14ac:dyDescent="0.35">
      <c r="C841" s="22"/>
      <c r="D841" s="22"/>
      <c r="E841" s="22"/>
      <c r="J841" s="22"/>
      <c r="P841" s="22"/>
    </row>
    <row r="842" spans="3:16" ht="15.75" customHeight="1" x14ac:dyDescent="0.35">
      <c r="C842" s="22"/>
      <c r="D842" s="22"/>
      <c r="E842" s="22"/>
      <c r="J842" s="22"/>
      <c r="P842" s="22"/>
    </row>
    <row r="843" spans="3:16" ht="15.75" customHeight="1" x14ac:dyDescent="0.35">
      <c r="C843" s="22"/>
      <c r="D843" s="22"/>
      <c r="E843" s="22"/>
      <c r="J843" s="22"/>
      <c r="P843" s="22"/>
    </row>
    <row r="844" spans="3:16" ht="15.75" customHeight="1" x14ac:dyDescent="0.35">
      <c r="C844" s="22"/>
      <c r="D844" s="22"/>
      <c r="E844" s="22"/>
      <c r="J844" s="22"/>
      <c r="P844" s="22"/>
    </row>
    <row r="845" spans="3:16" ht="15.75" customHeight="1" x14ac:dyDescent="0.35">
      <c r="C845" s="22"/>
      <c r="D845" s="22"/>
      <c r="E845" s="22"/>
      <c r="J845" s="22"/>
      <c r="P845" s="22"/>
    </row>
    <row r="846" spans="3:16" ht="15.75" customHeight="1" x14ac:dyDescent="0.35">
      <c r="C846" s="22"/>
      <c r="D846" s="22"/>
      <c r="E846" s="22"/>
      <c r="J846" s="22"/>
      <c r="P846" s="22"/>
    </row>
    <row r="847" spans="3:16" ht="15.75" customHeight="1" x14ac:dyDescent="0.35">
      <c r="C847" s="22"/>
      <c r="D847" s="22"/>
      <c r="E847" s="22"/>
      <c r="J847" s="22"/>
      <c r="P847" s="22"/>
    </row>
    <row r="848" spans="3:16" ht="15.75" customHeight="1" x14ac:dyDescent="0.35">
      <c r="C848" s="22"/>
      <c r="D848" s="22"/>
      <c r="E848" s="22"/>
      <c r="J848" s="22"/>
      <c r="P848" s="22"/>
    </row>
    <row r="849" spans="3:16" ht="15.75" customHeight="1" x14ac:dyDescent="0.35">
      <c r="C849" s="22"/>
      <c r="D849" s="22"/>
      <c r="E849" s="22"/>
      <c r="J849" s="22"/>
      <c r="P849" s="22"/>
    </row>
    <row r="850" spans="3:16" ht="15.75" customHeight="1" x14ac:dyDescent="0.35">
      <c r="C850" s="22"/>
      <c r="D850" s="22"/>
      <c r="E850" s="22"/>
      <c r="J850" s="22"/>
      <c r="P850" s="22"/>
    </row>
    <row r="851" spans="3:16" ht="15.75" customHeight="1" x14ac:dyDescent="0.35">
      <c r="C851" s="22"/>
      <c r="D851" s="22"/>
      <c r="E851" s="22"/>
      <c r="J851" s="22"/>
      <c r="P851" s="22"/>
    </row>
    <row r="852" spans="3:16" ht="15.75" customHeight="1" x14ac:dyDescent="0.35">
      <c r="C852" s="22"/>
      <c r="D852" s="22"/>
      <c r="E852" s="22"/>
      <c r="J852" s="22"/>
      <c r="P852" s="22"/>
    </row>
    <row r="853" spans="3:16" ht="15.75" customHeight="1" x14ac:dyDescent="0.35">
      <c r="C853" s="22"/>
      <c r="D853" s="22"/>
      <c r="E853" s="22"/>
      <c r="J853" s="22"/>
      <c r="P853" s="22"/>
    </row>
    <row r="854" spans="3:16" ht="15.75" customHeight="1" x14ac:dyDescent="0.35">
      <c r="C854" s="22"/>
      <c r="D854" s="22"/>
      <c r="E854" s="22"/>
      <c r="J854" s="22"/>
      <c r="P854" s="22"/>
    </row>
    <row r="855" spans="3:16" ht="15.75" customHeight="1" x14ac:dyDescent="0.35">
      <c r="C855" s="22"/>
      <c r="D855" s="22"/>
      <c r="E855" s="22"/>
      <c r="J855" s="22"/>
      <c r="P855" s="22"/>
    </row>
    <row r="856" spans="3:16" ht="15.75" customHeight="1" x14ac:dyDescent="0.35">
      <c r="C856" s="22"/>
      <c r="D856" s="22"/>
      <c r="E856" s="22"/>
      <c r="J856" s="22"/>
      <c r="P856" s="22"/>
    </row>
    <row r="857" spans="3:16" ht="15.75" customHeight="1" x14ac:dyDescent="0.35">
      <c r="C857" s="22"/>
      <c r="D857" s="22"/>
      <c r="E857" s="22"/>
      <c r="J857" s="22"/>
      <c r="P857" s="22"/>
    </row>
    <row r="858" spans="3:16" ht="15.75" customHeight="1" x14ac:dyDescent="0.35">
      <c r="C858" s="22"/>
      <c r="D858" s="22"/>
      <c r="E858" s="22"/>
      <c r="J858" s="22"/>
      <c r="P858" s="22"/>
    </row>
    <row r="859" spans="3:16" ht="15.75" customHeight="1" x14ac:dyDescent="0.35">
      <c r="C859" s="22"/>
      <c r="D859" s="22"/>
      <c r="E859" s="22"/>
      <c r="J859" s="22"/>
      <c r="P859" s="22"/>
    </row>
    <row r="860" spans="3:16" ht="15.75" customHeight="1" x14ac:dyDescent="0.35">
      <c r="C860" s="22"/>
      <c r="D860" s="22"/>
      <c r="E860" s="22"/>
      <c r="J860" s="22"/>
      <c r="P860" s="22"/>
    </row>
    <row r="861" spans="3:16" ht="15.75" customHeight="1" x14ac:dyDescent="0.35">
      <c r="C861" s="22"/>
      <c r="D861" s="22"/>
      <c r="E861" s="22"/>
      <c r="J861" s="22"/>
      <c r="P861" s="22"/>
    </row>
    <row r="862" spans="3:16" ht="15.75" customHeight="1" x14ac:dyDescent="0.35">
      <c r="C862" s="22"/>
      <c r="D862" s="22"/>
      <c r="E862" s="22"/>
      <c r="J862" s="22"/>
      <c r="P862" s="22"/>
    </row>
    <row r="863" spans="3:16" ht="15.75" customHeight="1" x14ac:dyDescent="0.35">
      <c r="C863" s="22"/>
      <c r="D863" s="22"/>
      <c r="E863" s="22"/>
      <c r="J863" s="22"/>
      <c r="P863" s="22"/>
    </row>
    <row r="864" spans="3:16" ht="15.75" customHeight="1" x14ac:dyDescent="0.35">
      <c r="C864" s="22"/>
      <c r="D864" s="22"/>
      <c r="E864" s="22"/>
      <c r="J864" s="22"/>
      <c r="P864" s="22"/>
    </row>
    <row r="865" spans="3:16" ht="15.75" customHeight="1" x14ac:dyDescent="0.35">
      <c r="C865" s="22"/>
      <c r="D865" s="22"/>
      <c r="E865" s="22"/>
      <c r="J865" s="22"/>
      <c r="P865" s="22"/>
    </row>
    <row r="866" spans="3:16" ht="15.75" customHeight="1" x14ac:dyDescent="0.35">
      <c r="C866" s="22"/>
      <c r="D866" s="22"/>
      <c r="E866" s="22"/>
      <c r="J866" s="22"/>
      <c r="P866" s="22"/>
    </row>
    <row r="867" spans="3:16" ht="15.75" customHeight="1" x14ac:dyDescent="0.35">
      <c r="C867" s="22"/>
      <c r="D867" s="22"/>
      <c r="E867" s="22"/>
      <c r="J867" s="22"/>
      <c r="P867" s="22"/>
    </row>
    <row r="868" spans="3:16" ht="15.75" customHeight="1" x14ac:dyDescent="0.35">
      <c r="C868" s="22"/>
      <c r="D868" s="22"/>
      <c r="E868" s="22"/>
      <c r="J868" s="22"/>
      <c r="P868" s="22"/>
    </row>
    <row r="869" spans="3:16" ht="15.75" customHeight="1" x14ac:dyDescent="0.35">
      <c r="C869" s="22"/>
      <c r="D869" s="22"/>
      <c r="E869" s="22"/>
      <c r="J869" s="22"/>
      <c r="P869" s="22"/>
    </row>
    <row r="870" spans="3:16" ht="15.75" customHeight="1" x14ac:dyDescent="0.35">
      <c r="C870" s="22"/>
      <c r="D870" s="22"/>
      <c r="E870" s="22"/>
      <c r="J870" s="22"/>
      <c r="P870" s="22"/>
    </row>
    <row r="871" spans="3:16" ht="15.75" customHeight="1" x14ac:dyDescent="0.35">
      <c r="C871" s="22"/>
      <c r="D871" s="22"/>
      <c r="E871" s="22"/>
      <c r="J871" s="22"/>
      <c r="P871" s="22"/>
    </row>
    <row r="872" spans="3:16" ht="15.75" customHeight="1" x14ac:dyDescent="0.35">
      <c r="C872" s="22"/>
      <c r="D872" s="22"/>
      <c r="E872" s="22"/>
      <c r="J872" s="22"/>
      <c r="P872" s="22"/>
    </row>
    <row r="873" spans="3:16" ht="15.75" customHeight="1" x14ac:dyDescent="0.35">
      <c r="C873" s="22"/>
      <c r="D873" s="22"/>
      <c r="E873" s="22"/>
      <c r="J873" s="22"/>
      <c r="P873" s="22"/>
    </row>
    <row r="874" spans="3:16" ht="15.75" customHeight="1" x14ac:dyDescent="0.35">
      <c r="C874" s="22"/>
      <c r="D874" s="22"/>
      <c r="E874" s="22"/>
      <c r="J874" s="22"/>
      <c r="P874" s="22"/>
    </row>
    <row r="875" spans="3:16" ht="15.75" customHeight="1" x14ac:dyDescent="0.35">
      <c r="C875" s="22"/>
      <c r="D875" s="22"/>
      <c r="E875" s="22"/>
      <c r="J875" s="22"/>
      <c r="P875" s="22"/>
    </row>
    <row r="876" spans="3:16" ht="15.75" customHeight="1" x14ac:dyDescent="0.35">
      <c r="C876" s="22"/>
      <c r="D876" s="22"/>
      <c r="E876" s="22"/>
      <c r="J876" s="22"/>
      <c r="P876" s="22"/>
    </row>
    <row r="877" spans="3:16" ht="15.75" customHeight="1" x14ac:dyDescent="0.35">
      <c r="C877" s="22"/>
      <c r="D877" s="22"/>
      <c r="E877" s="22"/>
      <c r="J877" s="22"/>
      <c r="P877" s="22"/>
    </row>
    <row r="878" spans="3:16" ht="15.75" customHeight="1" x14ac:dyDescent="0.35">
      <c r="C878" s="22"/>
      <c r="D878" s="22"/>
      <c r="E878" s="22"/>
      <c r="J878" s="22"/>
      <c r="P878" s="22"/>
    </row>
    <row r="879" spans="3:16" ht="15.75" customHeight="1" x14ac:dyDescent="0.35">
      <c r="C879" s="22"/>
      <c r="D879" s="22"/>
      <c r="E879" s="22"/>
      <c r="J879" s="22"/>
      <c r="P879" s="22"/>
    </row>
    <row r="880" spans="3:16" ht="15.75" customHeight="1" x14ac:dyDescent="0.35">
      <c r="C880" s="22"/>
      <c r="D880" s="22"/>
      <c r="E880" s="22"/>
      <c r="J880" s="22"/>
      <c r="P880" s="22"/>
    </row>
    <row r="881" spans="3:16" ht="15.75" customHeight="1" x14ac:dyDescent="0.35">
      <c r="C881" s="22"/>
      <c r="D881" s="22"/>
      <c r="E881" s="22"/>
      <c r="J881" s="22"/>
      <c r="P881" s="22"/>
    </row>
    <row r="882" spans="3:16" ht="15.75" customHeight="1" x14ac:dyDescent="0.35">
      <c r="C882" s="22"/>
      <c r="D882" s="22"/>
      <c r="E882" s="22"/>
      <c r="J882" s="22"/>
      <c r="P882" s="22"/>
    </row>
    <row r="883" spans="3:16" ht="15.75" customHeight="1" x14ac:dyDescent="0.35">
      <c r="C883" s="22"/>
      <c r="D883" s="22"/>
      <c r="E883" s="22"/>
      <c r="J883" s="22"/>
      <c r="P883" s="22"/>
    </row>
    <row r="884" spans="3:16" ht="15.75" customHeight="1" x14ac:dyDescent="0.35">
      <c r="C884" s="22"/>
      <c r="D884" s="22"/>
      <c r="E884" s="22"/>
      <c r="J884" s="22"/>
      <c r="P884" s="22"/>
    </row>
    <row r="885" spans="3:16" ht="15.75" customHeight="1" x14ac:dyDescent="0.35">
      <c r="C885" s="22"/>
      <c r="D885" s="22"/>
      <c r="E885" s="22"/>
      <c r="J885" s="22"/>
      <c r="P885" s="22"/>
    </row>
    <row r="886" spans="3:16" ht="15.75" customHeight="1" x14ac:dyDescent="0.35">
      <c r="C886" s="22"/>
      <c r="D886" s="22"/>
      <c r="E886" s="22"/>
      <c r="J886" s="22"/>
      <c r="P886" s="22"/>
    </row>
    <row r="887" spans="3:16" ht="15.75" customHeight="1" x14ac:dyDescent="0.35">
      <c r="C887" s="22"/>
      <c r="D887" s="22"/>
      <c r="E887" s="22"/>
      <c r="J887" s="22"/>
      <c r="P887" s="22"/>
    </row>
    <row r="888" spans="3:16" ht="15.75" customHeight="1" x14ac:dyDescent="0.35">
      <c r="C888" s="22"/>
      <c r="D888" s="22"/>
      <c r="E888" s="22"/>
      <c r="J888" s="22"/>
      <c r="P888" s="22"/>
    </row>
    <row r="889" spans="3:16" ht="15.75" customHeight="1" x14ac:dyDescent="0.35">
      <c r="C889" s="22"/>
      <c r="D889" s="22"/>
      <c r="E889" s="22"/>
      <c r="J889" s="22"/>
      <c r="P889" s="22"/>
    </row>
    <row r="890" spans="3:16" ht="15.75" customHeight="1" x14ac:dyDescent="0.35">
      <c r="C890" s="22"/>
      <c r="D890" s="22"/>
      <c r="E890" s="22"/>
      <c r="J890" s="22"/>
      <c r="P890" s="22"/>
    </row>
    <row r="891" spans="3:16" ht="15.75" customHeight="1" x14ac:dyDescent="0.35">
      <c r="C891" s="22"/>
      <c r="D891" s="22"/>
      <c r="E891" s="22"/>
      <c r="J891" s="22"/>
      <c r="P891" s="22"/>
    </row>
    <row r="892" spans="3:16" ht="15.75" customHeight="1" x14ac:dyDescent="0.35">
      <c r="C892" s="22"/>
      <c r="D892" s="22"/>
      <c r="E892" s="22"/>
      <c r="J892" s="22"/>
      <c r="P892" s="22"/>
    </row>
    <row r="893" spans="3:16" ht="15.75" customHeight="1" x14ac:dyDescent="0.35">
      <c r="C893" s="22"/>
      <c r="D893" s="22"/>
      <c r="E893" s="22"/>
      <c r="J893" s="22"/>
      <c r="P893" s="22"/>
    </row>
    <row r="894" spans="3:16" ht="15.75" customHeight="1" x14ac:dyDescent="0.35">
      <c r="C894" s="22"/>
      <c r="D894" s="22"/>
      <c r="E894" s="22"/>
      <c r="J894" s="22"/>
      <c r="P894" s="22"/>
    </row>
    <row r="895" spans="3:16" ht="15.75" customHeight="1" x14ac:dyDescent="0.35">
      <c r="C895" s="22"/>
      <c r="D895" s="22"/>
      <c r="E895" s="22"/>
      <c r="J895" s="22"/>
      <c r="P895" s="22"/>
    </row>
    <row r="896" spans="3:16" ht="15.75" customHeight="1" x14ac:dyDescent="0.35">
      <c r="C896" s="22"/>
      <c r="D896" s="22"/>
      <c r="E896" s="22"/>
      <c r="J896" s="22"/>
      <c r="P896" s="22"/>
    </row>
    <row r="897" spans="3:16" ht="15.75" customHeight="1" x14ac:dyDescent="0.35">
      <c r="C897" s="22"/>
      <c r="D897" s="22"/>
      <c r="E897" s="22"/>
      <c r="J897" s="22"/>
      <c r="P897" s="22"/>
    </row>
    <row r="898" spans="3:16" ht="15.75" customHeight="1" x14ac:dyDescent="0.35">
      <c r="C898" s="22"/>
      <c r="D898" s="22"/>
      <c r="E898" s="22"/>
      <c r="J898" s="22"/>
      <c r="P898" s="22"/>
    </row>
    <row r="899" spans="3:16" ht="15.75" customHeight="1" x14ac:dyDescent="0.35">
      <c r="C899" s="22"/>
      <c r="D899" s="22"/>
      <c r="E899" s="22"/>
      <c r="J899" s="22"/>
      <c r="P899" s="22"/>
    </row>
    <row r="900" spans="3:16" ht="15.75" customHeight="1" x14ac:dyDescent="0.35">
      <c r="C900" s="22"/>
      <c r="D900" s="22"/>
      <c r="E900" s="22"/>
      <c r="J900" s="22"/>
      <c r="P900" s="22"/>
    </row>
    <row r="901" spans="3:16" ht="15.75" customHeight="1" x14ac:dyDescent="0.35">
      <c r="C901" s="22"/>
      <c r="D901" s="22"/>
      <c r="E901" s="22"/>
      <c r="J901" s="22"/>
      <c r="P901" s="22"/>
    </row>
    <row r="902" spans="3:16" ht="15.75" customHeight="1" x14ac:dyDescent="0.35">
      <c r="C902" s="22"/>
      <c r="D902" s="22"/>
      <c r="E902" s="22"/>
      <c r="J902" s="22"/>
      <c r="P902" s="22"/>
    </row>
    <row r="903" spans="3:16" ht="15.75" customHeight="1" x14ac:dyDescent="0.35">
      <c r="C903" s="22"/>
      <c r="D903" s="22"/>
      <c r="E903" s="22"/>
      <c r="J903" s="22"/>
      <c r="P903" s="22"/>
    </row>
    <row r="904" spans="3:16" ht="15.75" customHeight="1" x14ac:dyDescent="0.35">
      <c r="C904" s="22"/>
      <c r="D904" s="22"/>
      <c r="E904" s="22"/>
      <c r="J904" s="22"/>
      <c r="P904" s="22"/>
    </row>
    <row r="905" spans="3:16" ht="15.75" customHeight="1" x14ac:dyDescent="0.35">
      <c r="C905" s="22"/>
      <c r="D905" s="22"/>
      <c r="E905" s="22"/>
      <c r="J905" s="22"/>
      <c r="P905" s="22"/>
    </row>
    <row r="906" spans="3:16" ht="15.75" customHeight="1" x14ac:dyDescent="0.35">
      <c r="C906" s="22"/>
      <c r="D906" s="22"/>
      <c r="E906" s="22"/>
      <c r="J906" s="22"/>
      <c r="P906" s="22"/>
    </row>
    <row r="907" spans="3:16" ht="15.75" customHeight="1" x14ac:dyDescent="0.35">
      <c r="C907" s="22"/>
      <c r="D907" s="22"/>
      <c r="E907" s="22"/>
      <c r="J907" s="22"/>
      <c r="P907" s="22"/>
    </row>
    <row r="908" spans="3:16" ht="15.75" customHeight="1" x14ac:dyDescent="0.35">
      <c r="C908" s="22"/>
      <c r="D908" s="22"/>
      <c r="E908" s="22"/>
      <c r="J908" s="22"/>
      <c r="P908" s="22"/>
    </row>
    <row r="909" spans="3:16" ht="15.75" customHeight="1" x14ac:dyDescent="0.35">
      <c r="C909" s="22"/>
      <c r="D909" s="22"/>
      <c r="E909" s="22"/>
      <c r="J909" s="22"/>
      <c r="P909" s="22"/>
    </row>
    <row r="910" spans="3:16" ht="15.75" customHeight="1" x14ac:dyDescent="0.35">
      <c r="C910" s="22"/>
      <c r="D910" s="22"/>
      <c r="E910" s="22"/>
      <c r="J910" s="22"/>
      <c r="P910" s="22"/>
    </row>
    <row r="911" spans="3:16" ht="15.75" customHeight="1" x14ac:dyDescent="0.35">
      <c r="C911" s="22"/>
      <c r="D911" s="22"/>
      <c r="E911" s="22"/>
      <c r="J911" s="22"/>
      <c r="P911" s="22"/>
    </row>
    <row r="912" spans="3:16" ht="15.75" customHeight="1" x14ac:dyDescent="0.35">
      <c r="C912" s="22"/>
      <c r="D912" s="22"/>
      <c r="E912" s="22"/>
      <c r="J912" s="22"/>
      <c r="P912" s="22"/>
    </row>
    <row r="913" spans="3:16" ht="15.75" customHeight="1" x14ac:dyDescent="0.35">
      <c r="C913" s="22"/>
      <c r="D913" s="22"/>
      <c r="E913" s="22"/>
      <c r="J913" s="22"/>
      <c r="P913" s="22"/>
    </row>
    <row r="914" spans="3:16" ht="15.75" customHeight="1" x14ac:dyDescent="0.35">
      <c r="C914" s="22"/>
      <c r="D914" s="22"/>
      <c r="E914" s="22"/>
      <c r="J914" s="22"/>
      <c r="P914" s="22"/>
    </row>
    <row r="915" spans="3:16" ht="15.75" customHeight="1" x14ac:dyDescent="0.35">
      <c r="C915" s="22"/>
      <c r="D915" s="22"/>
      <c r="E915" s="22"/>
      <c r="J915" s="22"/>
      <c r="P915" s="22"/>
    </row>
    <row r="916" spans="3:16" ht="15.75" customHeight="1" x14ac:dyDescent="0.35">
      <c r="C916" s="22"/>
      <c r="D916" s="22"/>
      <c r="E916" s="22"/>
      <c r="J916" s="22"/>
      <c r="P916" s="22"/>
    </row>
    <row r="917" spans="3:16" ht="15.75" customHeight="1" x14ac:dyDescent="0.35">
      <c r="C917" s="22"/>
      <c r="D917" s="22"/>
      <c r="E917" s="22"/>
      <c r="J917" s="22"/>
      <c r="P917" s="22"/>
    </row>
    <row r="918" spans="3:16" ht="15.75" customHeight="1" x14ac:dyDescent="0.35">
      <c r="C918" s="22"/>
      <c r="D918" s="22"/>
      <c r="E918" s="22"/>
      <c r="J918" s="22"/>
      <c r="P918" s="22"/>
    </row>
    <row r="919" spans="3:16" ht="15.75" customHeight="1" x14ac:dyDescent="0.35">
      <c r="C919" s="22"/>
      <c r="D919" s="22"/>
      <c r="E919" s="22"/>
      <c r="J919" s="22"/>
      <c r="P919" s="22"/>
    </row>
    <row r="920" spans="3:16" ht="15.75" customHeight="1" x14ac:dyDescent="0.35">
      <c r="C920" s="22"/>
      <c r="D920" s="22"/>
      <c r="E920" s="22"/>
      <c r="J920" s="22"/>
      <c r="P920" s="22"/>
    </row>
    <row r="921" spans="3:16" ht="15.75" customHeight="1" x14ac:dyDescent="0.35">
      <c r="C921" s="22"/>
      <c r="D921" s="22"/>
      <c r="E921" s="22"/>
      <c r="J921" s="22"/>
      <c r="P921" s="22"/>
    </row>
    <row r="922" spans="3:16" ht="15.75" customHeight="1" x14ac:dyDescent="0.35">
      <c r="C922" s="22"/>
      <c r="D922" s="22"/>
      <c r="E922" s="22"/>
      <c r="J922" s="22"/>
      <c r="P922" s="22"/>
    </row>
    <row r="923" spans="3:16" ht="15.75" customHeight="1" x14ac:dyDescent="0.35">
      <c r="C923" s="22"/>
      <c r="D923" s="22"/>
      <c r="E923" s="22"/>
      <c r="J923" s="22"/>
      <c r="P923" s="22"/>
    </row>
    <row r="924" spans="3:16" ht="15.75" customHeight="1" x14ac:dyDescent="0.35">
      <c r="C924" s="22"/>
      <c r="D924" s="22"/>
      <c r="E924" s="22"/>
      <c r="J924" s="22"/>
      <c r="P924" s="22"/>
    </row>
    <row r="925" spans="3:16" ht="15.75" customHeight="1" x14ac:dyDescent="0.35">
      <c r="C925" s="22"/>
      <c r="D925" s="22"/>
      <c r="E925" s="22"/>
      <c r="J925" s="22"/>
      <c r="P925" s="22"/>
    </row>
    <row r="926" spans="3:16" ht="15.75" customHeight="1" x14ac:dyDescent="0.35">
      <c r="C926" s="22"/>
      <c r="D926" s="22"/>
      <c r="E926" s="22"/>
      <c r="J926" s="22"/>
      <c r="P926" s="22"/>
    </row>
    <row r="927" spans="3:16" ht="15.75" customHeight="1" x14ac:dyDescent="0.35">
      <c r="C927" s="22"/>
      <c r="D927" s="22"/>
      <c r="E927" s="22"/>
      <c r="J927" s="22"/>
      <c r="P927" s="22"/>
    </row>
    <row r="928" spans="3:16" ht="15.75" customHeight="1" x14ac:dyDescent="0.35">
      <c r="C928" s="22"/>
      <c r="D928" s="22"/>
      <c r="E928" s="22"/>
      <c r="J928" s="22"/>
      <c r="P928" s="22"/>
    </row>
    <row r="929" spans="3:16" ht="15.75" customHeight="1" x14ac:dyDescent="0.35">
      <c r="C929" s="22"/>
      <c r="D929" s="22"/>
      <c r="E929" s="22"/>
      <c r="J929" s="22"/>
      <c r="P929" s="22"/>
    </row>
    <row r="930" spans="3:16" ht="15.75" customHeight="1" x14ac:dyDescent="0.35">
      <c r="C930" s="22"/>
      <c r="D930" s="22"/>
      <c r="E930" s="22"/>
      <c r="J930" s="22"/>
      <c r="P930" s="22"/>
    </row>
    <row r="931" spans="3:16" ht="15.75" customHeight="1" x14ac:dyDescent="0.35">
      <c r="C931" s="22"/>
      <c r="D931" s="22"/>
      <c r="E931" s="22"/>
      <c r="J931" s="22"/>
      <c r="P931" s="22"/>
    </row>
    <row r="932" spans="3:16" ht="15.75" customHeight="1" x14ac:dyDescent="0.35">
      <c r="C932" s="22"/>
      <c r="D932" s="22"/>
      <c r="E932" s="22"/>
      <c r="J932" s="22"/>
      <c r="P932" s="22"/>
    </row>
    <row r="933" spans="3:16" ht="15.75" customHeight="1" x14ac:dyDescent="0.35">
      <c r="C933" s="22"/>
      <c r="D933" s="22"/>
      <c r="E933" s="22"/>
      <c r="J933" s="22"/>
      <c r="P933" s="22"/>
    </row>
    <row r="934" spans="3:16" ht="15.75" customHeight="1" x14ac:dyDescent="0.35">
      <c r="C934" s="22"/>
      <c r="D934" s="22"/>
      <c r="E934" s="22"/>
      <c r="J934" s="22"/>
      <c r="P934" s="22"/>
    </row>
    <row r="935" spans="3:16" ht="15.75" customHeight="1" x14ac:dyDescent="0.35">
      <c r="C935" s="22"/>
      <c r="D935" s="22"/>
      <c r="E935" s="22"/>
      <c r="J935" s="22"/>
      <c r="P935" s="22"/>
    </row>
    <row r="936" spans="3:16" ht="15.75" customHeight="1" x14ac:dyDescent="0.35">
      <c r="C936" s="22"/>
      <c r="D936" s="22"/>
      <c r="E936" s="22"/>
      <c r="J936" s="22"/>
      <c r="P936" s="22"/>
    </row>
    <row r="937" spans="3:16" ht="15.75" customHeight="1" x14ac:dyDescent="0.35">
      <c r="C937" s="22"/>
      <c r="D937" s="22"/>
      <c r="E937" s="22"/>
      <c r="J937" s="22"/>
      <c r="P937" s="22"/>
    </row>
    <row r="938" spans="3:16" ht="15.75" customHeight="1" x14ac:dyDescent="0.35">
      <c r="C938" s="22"/>
      <c r="D938" s="22"/>
      <c r="E938" s="22"/>
      <c r="J938" s="22"/>
      <c r="P938" s="22"/>
    </row>
    <row r="939" spans="3:16" ht="15.75" customHeight="1" x14ac:dyDescent="0.35">
      <c r="C939" s="22"/>
      <c r="D939" s="22"/>
      <c r="E939" s="22"/>
      <c r="J939" s="22"/>
      <c r="P939" s="22"/>
    </row>
    <row r="940" spans="3:16" ht="15.75" customHeight="1" x14ac:dyDescent="0.35">
      <c r="C940" s="22"/>
      <c r="D940" s="22"/>
      <c r="E940" s="22"/>
      <c r="J940" s="22"/>
      <c r="P940" s="22"/>
    </row>
    <row r="941" spans="3:16" ht="15.75" customHeight="1" x14ac:dyDescent="0.35">
      <c r="C941" s="22"/>
      <c r="D941" s="22"/>
      <c r="E941" s="22"/>
      <c r="J941" s="22"/>
      <c r="P941" s="22"/>
    </row>
    <row r="942" spans="3:16" ht="15.75" customHeight="1" x14ac:dyDescent="0.35">
      <c r="C942" s="22"/>
      <c r="D942" s="22"/>
      <c r="E942" s="22"/>
      <c r="J942" s="22"/>
      <c r="P942" s="22"/>
    </row>
    <row r="943" spans="3:16" ht="15.75" customHeight="1" x14ac:dyDescent="0.35">
      <c r="C943" s="22"/>
      <c r="D943" s="22"/>
      <c r="E943" s="22"/>
      <c r="J943" s="22"/>
      <c r="P943" s="22"/>
    </row>
    <row r="944" spans="3:16" ht="15.75" customHeight="1" x14ac:dyDescent="0.35">
      <c r="C944" s="22"/>
      <c r="D944" s="22"/>
      <c r="E944" s="22"/>
      <c r="J944" s="22"/>
      <c r="P944" s="22"/>
    </row>
    <row r="945" spans="3:16" ht="15.75" customHeight="1" x14ac:dyDescent="0.35">
      <c r="C945" s="22"/>
      <c r="D945" s="22"/>
      <c r="E945" s="22"/>
      <c r="J945" s="22"/>
      <c r="P945" s="22"/>
    </row>
    <row r="946" spans="3:16" ht="15.75" customHeight="1" x14ac:dyDescent="0.35">
      <c r="C946" s="22"/>
      <c r="D946" s="22"/>
      <c r="E946" s="22"/>
      <c r="J946" s="22"/>
      <c r="P946" s="22"/>
    </row>
    <row r="947" spans="3:16" ht="15.75" customHeight="1" x14ac:dyDescent="0.35">
      <c r="C947" s="22"/>
      <c r="D947" s="22"/>
      <c r="E947" s="22"/>
      <c r="J947" s="22"/>
      <c r="P947" s="22"/>
    </row>
    <row r="948" spans="3:16" ht="15.75" customHeight="1" x14ac:dyDescent="0.35">
      <c r="C948" s="22"/>
      <c r="D948" s="22"/>
      <c r="E948" s="22"/>
      <c r="J948" s="22"/>
      <c r="P948" s="22"/>
    </row>
    <row r="949" spans="3:16" ht="15.75" customHeight="1" x14ac:dyDescent="0.35">
      <c r="C949" s="22"/>
      <c r="D949" s="22"/>
      <c r="E949" s="22"/>
      <c r="J949" s="22"/>
      <c r="P949" s="22"/>
    </row>
    <row r="950" spans="3:16" ht="15.75" customHeight="1" x14ac:dyDescent="0.35">
      <c r="C950" s="22"/>
      <c r="D950" s="22"/>
      <c r="E950" s="22"/>
      <c r="J950" s="22"/>
      <c r="P950" s="22"/>
    </row>
    <row r="951" spans="3:16" ht="15.75" customHeight="1" x14ac:dyDescent="0.35">
      <c r="C951" s="22"/>
      <c r="D951" s="22"/>
      <c r="E951" s="22"/>
      <c r="J951" s="22"/>
      <c r="P951" s="22"/>
    </row>
    <row r="952" spans="3:16" ht="15.75" customHeight="1" x14ac:dyDescent="0.35">
      <c r="C952" s="22"/>
      <c r="D952" s="22"/>
      <c r="E952" s="22"/>
      <c r="J952" s="22"/>
      <c r="P952" s="22"/>
    </row>
    <row r="953" spans="3:16" ht="15.75" customHeight="1" x14ac:dyDescent="0.35">
      <c r="C953" s="22"/>
      <c r="D953" s="22"/>
      <c r="E953" s="22"/>
      <c r="J953" s="22"/>
      <c r="P953" s="22"/>
    </row>
    <row r="954" spans="3:16" ht="15.75" customHeight="1" x14ac:dyDescent="0.35">
      <c r="C954" s="22"/>
      <c r="D954" s="22"/>
      <c r="E954" s="22"/>
      <c r="J954" s="22"/>
      <c r="P954" s="22"/>
    </row>
    <row r="955" spans="3:16" ht="15.75" customHeight="1" x14ac:dyDescent="0.35">
      <c r="C955" s="22"/>
      <c r="D955" s="22"/>
      <c r="E955" s="22"/>
      <c r="J955" s="22"/>
      <c r="P955" s="22"/>
    </row>
    <row r="956" spans="3:16" ht="15.75" customHeight="1" x14ac:dyDescent="0.35">
      <c r="C956" s="22"/>
      <c r="D956" s="22"/>
      <c r="E956" s="22"/>
      <c r="J956" s="22"/>
      <c r="P956" s="22"/>
    </row>
    <row r="957" spans="3:16" ht="15.75" customHeight="1" x14ac:dyDescent="0.35">
      <c r="C957" s="22"/>
      <c r="D957" s="22"/>
      <c r="E957" s="22"/>
      <c r="J957" s="22"/>
      <c r="P957" s="22"/>
    </row>
    <row r="958" spans="3:16" ht="15.75" customHeight="1" x14ac:dyDescent="0.35">
      <c r="C958" s="22"/>
      <c r="D958" s="22"/>
      <c r="E958" s="22"/>
      <c r="J958" s="22"/>
      <c r="P958" s="22"/>
    </row>
    <row r="959" spans="3:16" ht="15.75" customHeight="1" x14ac:dyDescent="0.35">
      <c r="C959" s="22"/>
      <c r="D959" s="22"/>
      <c r="E959" s="22"/>
      <c r="J959" s="22"/>
      <c r="P959" s="22"/>
    </row>
    <row r="960" spans="3:16" ht="15.75" customHeight="1" x14ac:dyDescent="0.35">
      <c r="C960" s="22"/>
      <c r="D960" s="22"/>
      <c r="E960" s="22"/>
      <c r="J960" s="22"/>
      <c r="P960" s="22"/>
    </row>
    <row r="961" spans="3:16" ht="15.75" customHeight="1" x14ac:dyDescent="0.35">
      <c r="C961" s="22"/>
      <c r="D961" s="22"/>
      <c r="E961" s="22"/>
      <c r="J961" s="22"/>
      <c r="P961" s="22"/>
    </row>
    <row r="962" spans="3:16" ht="15.75" customHeight="1" x14ac:dyDescent="0.35">
      <c r="C962" s="22"/>
      <c r="D962" s="22"/>
      <c r="E962" s="22"/>
      <c r="J962" s="22"/>
      <c r="P962" s="22"/>
    </row>
    <row r="963" spans="3:16" ht="15.75" customHeight="1" x14ac:dyDescent="0.35">
      <c r="C963" s="22"/>
      <c r="D963" s="22"/>
      <c r="E963" s="22"/>
      <c r="J963" s="22"/>
      <c r="P963" s="22"/>
    </row>
    <row r="964" spans="3:16" ht="15.75" customHeight="1" x14ac:dyDescent="0.35">
      <c r="C964" s="22"/>
      <c r="D964" s="22"/>
      <c r="E964" s="22"/>
      <c r="J964" s="22"/>
      <c r="P964" s="22"/>
    </row>
    <row r="965" spans="3:16" ht="15.75" customHeight="1" x14ac:dyDescent="0.35">
      <c r="C965" s="22"/>
      <c r="D965" s="22"/>
      <c r="E965" s="22"/>
      <c r="J965" s="22"/>
      <c r="P965" s="22"/>
    </row>
    <row r="966" spans="3:16" ht="15.75" customHeight="1" x14ac:dyDescent="0.35">
      <c r="C966" s="22"/>
      <c r="D966" s="22"/>
      <c r="E966" s="22"/>
      <c r="J966" s="22"/>
      <c r="P966" s="22"/>
    </row>
    <row r="967" spans="3:16" ht="15.75" customHeight="1" x14ac:dyDescent="0.35">
      <c r="C967" s="22"/>
      <c r="D967" s="22"/>
      <c r="E967" s="22"/>
      <c r="J967" s="22"/>
      <c r="P967" s="22"/>
    </row>
    <row r="968" spans="3:16" ht="15.75" customHeight="1" x14ac:dyDescent="0.35">
      <c r="C968" s="22"/>
      <c r="D968" s="22"/>
      <c r="E968" s="22"/>
      <c r="J968" s="22"/>
      <c r="P968" s="22"/>
    </row>
    <row r="969" spans="3:16" ht="15.75" customHeight="1" x14ac:dyDescent="0.35">
      <c r="C969" s="22"/>
      <c r="D969" s="22"/>
      <c r="E969" s="22"/>
      <c r="J969" s="22"/>
      <c r="P969" s="22"/>
    </row>
    <row r="970" spans="3:16" ht="15.75" customHeight="1" x14ac:dyDescent="0.35">
      <c r="C970" s="22"/>
      <c r="D970" s="22"/>
      <c r="E970" s="22"/>
      <c r="J970" s="22"/>
      <c r="P970" s="22"/>
    </row>
    <row r="971" spans="3:16" ht="15.75" customHeight="1" x14ac:dyDescent="0.35">
      <c r="C971" s="22"/>
      <c r="D971" s="22"/>
      <c r="E971" s="22"/>
      <c r="J971" s="22"/>
      <c r="P971" s="22"/>
    </row>
    <row r="972" spans="3:16" ht="15.75" customHeight="1" x14ac:dyDescent="0.35">
      <c r="C972" s="22"/>
      <c r="D972" s="22"/>
      <c r="E972" s="22"/>
      <c r="J972" s="22"/>
      <c r="P972" s="22"/>
    </row>
    <row r="973" spans="3:16" ht="15.75" customHeight="1" x14ac:dyDescent="0.35">
      <c r="C973" s="22"/>
      <c r="D973" s="22"/>
      <c r="E973" s="22"/>
      <c r="J973" s="22"/>
      <c r="P973" s="22"/>
    </row>
    <row r="974" spans="3:16" ht="15.75" customHeight="1" x14ac:dyDescent="0.35">
      <c r="C974" s="22"/>
      <c r="D974" s="22"/>
      <c r="E974" s="22"/>
      <c r="J974" s="22"/>
      <c r="P974" s="22"/>
    </row>
    <row r="975" spans="3:16" ht="15.75" customHeight="1" x14ac:dyDescent="0.35">
      <c r="C975" s="22"/>
      <c r="D975" s="22"/>
      <c r="E975" s="22"/>
      <c r="J975" s="22"/>
      <c r="P975" s="22"/>
    </row>
    <row r="976" spans="3:16" ht="15.75" customHeight="1" x14ac:dyDescent="0.35">
      <c r="C976" s="22"/>
      <c r="D976" s="22"/>
      <c r="E976" s="22"/>
      <c r="J976" s="22"/>
      <c r="P976" s="22"/>
    </row>
    <row r="977" spans="3:16" ht="15.75" customHeight="1" x14ac:dyDescent="0.35">
      <c r="C977" s="22"/>
      <c r="D977" s="22"/>
      <c r="E977" s="22"/>
      <c r="J977" s="22"/>
      <c r="P977" s="22"/>
    </row>
    <row r="978" spans="3:16" ht="15.75" customHeight="1" x14ac:dyDescent="0.35">
      <c r="C978" s="22"/>
      <c r="D978" s="22"/>
      <c r="E978" s="22"/>
      <c r="J978" s="22"/>
      <c r="P978" s="22"/>
    </row>
    <row r="979" spans="3:16" ht="15.75" customHeight="1" x14ac:dyDescent="0.35">
      <c r="C979" s="22"/>
      <c r="D979" s="22"/>
      <c r="E979" s="22"/>
      <c r="J979" s="22"/>
      <c r="P979" s="22"/>
    </row>
    <row r="980" spans="3:16" ht="15.75" customHeight="1" x14ac:dyDescent="0.35">
      <c r="C980" s="22"/>
      <c r="D980" s="22"/>
      <c r="E980" s="22"/>
      <c r="J980" s="22"/>
      <c r="P980" s="22"/>
    </row>
    <row r="981" spans="3:16" ht="15.75" customHeight="1" x14ac:dyDescent="0.35">
      <c r="C981" s="22"/>
      <c r="D981" s="22"/>
      <c r="E981" s="22"/>
      <c r="J981" s="22"/>
      <c r="P981" s="22"/>
    </row>
    <row r="982" spans="3:16" ht="15.75" customHeight="1" x14ac:dyDescent="0.35">
      <c r="C982" s="22"/>
      <c r="D982" s="22"/>
      <c r="E982" s="22"/>
      <c r="J982" s="22"/>
      <c r="P982" s="22"/>
    </row>
    <row r="983" spans="3:16" ht="15.75" customHeight="1" x14ac:dyDescent="0.35">
      <c r="C983" s="22"/>
      <c r="D983" s="22"/>
      <c r="E983" s="22"/>
      <c r="J983" s="22"/>
      <c r="P983" s="22"/>
    </row>
    <row r="984" spans="3:16" ht="15.75" customHeight="1" x14ac:dyDescent="0.35">
      <c r="C984" s="22"/>
      <c r="D984" s="22"/>
      <c r="E984" s="22"/>
      <c r="J984" s="22"/>
      <c r="P984" s="22"/>
    </row>
    <row r="985" spans="3:16" ht="15.75" customHeight="1" x14ac:dyDescent="0.35">
      <c r="C985" s="22"/>
      <c r="D985" s="22"/>
      <c r="E985" s="22"/>
      <c r="J985" s="22"/>
      <c r="P985" s="22"/>
    </row>
    <row r="986" spans="3:16" ht="15.75" customHeight="1" x14ac:dyDescent="0.35">
      <c r="C986" s="22"/>
      <c r="D986" s="22"/>
      <c r="E986" s="22"/>
      <c r="J986" s="22"/>
      <c r="P986" s="22"/>
    </row>
  </sheetData>
  <mergeCells count="1">
    <mergeCell ref="C1:P1"/>
  </mergeCells>
  <phoneticPr fontId="43"/>
  <pageMargins left="0.74803149606299213" right="0.74803149606299213" top="0.98425196850393704" bottom="0.98425196850393704" header="0" footer="0"/>
  <pageSetup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C37"/>
  <sheetViews>
    <sheetView zoomScaleNormal="100" workbookViewId="0">
      <pane xSplit="2" ySplit="2" topLeftCell="N3" activePane="bottomRight" state="frozen"/>
      <selection pane="topRight" activeCell="C1" sqref="C1"/>
      <selection pane="bottomLeft" activeCell="A3" sqref="A3"/>
      <selection pane="bottomRight" activeCell="L13" sqref="L13"/>
    </sheetView>
  </sheetViews>
  <sheetFormatPr defaultColWidth="14.453125" defaultRowHeight="15" customHeight="1" x14ac:dyDescent="0.35"/>
  <cols>
    <col min="1" max="2" width="30.1796875" customWidth="1"/>
    <col min="3" max="12" width="16.54296875" customWidth="1"/>
  </cols>
  <sheetData>
    <row r="1" spans="1:29" ht="49.5" customHeight="1" thickBot="1" x14ac:dyDescent="0.4">
      <c r="A1" s="8" t="s">
        <v>65</v>
      </c>
      <c r="B1" s="8" t="s">
        <v>66</v>
      </c>
      <c r="C1" s="296"/>
      <c r="D1" s="295"/>
      <c r="E1" s="295"/>
      <c r="F1" s="295"/>
      <c r="G1" s="295"/>
      <c r="H1" s="295"/>
      <c r="I1" s="295"/>
      <c r="J1" s="295"/>
      <c r="K1" s="295"/>
      <c r="L1" s="8"/>
      <c r="M1" s="8"/>
      <c r="N1" s="8"/>
      <c r="O1" s="8"/>
      <c r="P1" s="8"/>
    </row>
    <row r="2" spans="1:29" ht="37.5" customHeight="1" x14ac:dyDescent="0.35">
      <c r="A2" s="9" t="s">
        <v>67</v>
      </c>
      <c r="B2" s="48" t="s">
        <v>68</v>
      </c>
      <c r="C2" s="10" t="s">
        <v>69</v>
      </c>
      <c r="D2" s="10" t="s">
        <v>70</v>
      </c>
      <c r="E2" s="10" t="s">
        <v>71</v>
      </c>
      <c r="F2" s="11" t="s">
        <v>72</v>
      </c>
      <c r="G2" s="11" t="s">
        <v>73</v>
      </c>
      <c r="H2" s="10" t="s">
        <v>74</v>
      </c>
      <c r="I2" s="11" t="s">
        <v>75</v>
      </c>
      <c r="J2" s="12" t="s">
        <v>76</v>
      </c>
      <c r="K2" s="12" t="s">
        <v>77</v>
      </c>
      <c r="L2" s="203" t="s">
        <v>78</v>
      </c>
    </row>
    <row r="3" spans="1:29" ht="24" customHeight="1" x14ac:dyDescent="0.35">
      <c r="A3" s="49" t="s">
        <v>79</v>
      </c>
      <c r="B3" s="50" t="s">
        <v>80</v>
      </c>
      <c r="C3" s="51">
        <v>3445</v>
      </c>
      <c r="D3" s="51">
        <v>5963</v>
      </c>
      <c r="E3" s="51">
        <v>11476</v>
      </c>
      <c r="F3" s="51">
        <v>16214</v>
      </c>
      <c r="G3" s="51">
        <v>17007</v>
      </c>
      <c r="H3" s="51">
        <v>17817</v>
      </c>
      <c r="I3" s="51">
        <v>19169</v>
      </c>
      <c r="J3" s="52">
        <v>20787</v>
      </c>
      <c r="K3" s="52">
        <v>21482</v>
      </c>
      <c r="L3" s="171">
        <v>30817</v>
      </c>
      <c r="M3" s="22"/>
      <c r="N3" s="22"/>
      <c r="O3" s="22"/>
      <c r="P3" s="22"/>
      <c r="Q3" s="22"/>
      <c r="R3" s="22"/>
      <c r="S3" s="22"/>
      <c r="T3" s="22"/>
      <c r="U3" s="22"/>
      <c r="V3" s="22"/>
      <c r="W3" s="22"/>
      <c r="X3" s="22"/>
      <c r="Y3" s="22"/>
      <c r="Z3" s="22"/>
      <c r="AA3" s="22"/>
      <c r="AB3" s="22"/>
      <c r="AC3" s="22"/>
    </row>
    <row r="4" spans="1:29" ht="24" customHeight="1" x14ac:dyDescent="0.35">
      <c r="A4" s="53" t="s">
        <v>81</v>
      </c>
      <c r="B4" s="35" t="s">
        <v>82</v>
      </c>
      <c r="C4" s="54" t="s">
        <v>53</v>
      </c>
      <c r="D4" s="54">
        <v>5365</v>
      </c>
      <c r="E4" s="54">
        <v>10768</v>
      </c>
      <c r="F4" s="54">
        <v>15121</v>
      </c>
      <c r="G4" s="54">
        <v>15897</v>
      </c>
      <c r="H4" s="54">
        <v>16532</v>
      </c>
      <c r="I4" s="54">
        <v>17844</v>
      </c>
      <c r="J4" s="55">
        <v>18662</v>
      </c>
      <c r="K4" s="55">
        <v>18916</v>
      </c>
      <c r="L4" s="172">
        <v>24765</v>
      </c>
    </row>
    <row r="5" spans="1:29" ht="24" customHeight="1" x14ac:dyDescent="0.35">
      <c r="A5" s="56" t="s">
        <v>83</v>
      </c>
      <c r="B5" s="29" t="s">
        <v>84</v>
      </c>
      <c r="C5" s="57" t="s">
        <v>53</v>
      </c>
      <c r="D5" s="57">
        <v>3107</v>
      </c>
      <c r="E5" s="57">
        <v>3979</v>
      </c>
      <c r="F5" s="57">
        <v>3680</v>
      </c>
      <c r="G5" s="57">
        <v>5596</v>
      </c>
      <c r="H5" s="57">
        <v>4648</v>
      </c>
      <c r="I5" s="57">
        <v>5645</v>
      </c>
      <c r="J5" s="60">
        <v>7875</v>
      </c>
      <c r="K5" s="60">
        <v>6822</v>
      </c>
      <c r="L5" s="173">
        <v>6295</v>
      </c>
    </row>
    <row r="6" spans="1:29" ht="24" customHeight="1" x14ac:dyDescent="0.35">
      <c r="A6" s="56" t="s">
        <v>85</v>
      </c>
      <c r="B6" s="29" t="s">
        <v>86</v>
      </c>
      <c r="C6" s="57" t="s">
        <v>53</v>
      </c>
      <c r="D6" s="57">
        <v>400</v>
      </c>
      <c r="E6" s="57">
        <v>882</v>
      </c>
      <c r="F6" s="57">
        <v>1566</v>
      </c>
      <c r="G6" s="57">
        <v>1179</v>
      </c>
      <c r="H6" s="57">
        <v>1367</v>
      </c>
      <c r="I6" s="57">
        <v>2093</v>
      </c>
      <c r="J6" s="60">
        <v>1251</v>
      </c>
      <c r="K6" s="60">
        <v>1594</v>
      </c>
      <c r="L6" s="173">
        <v>2234</v>
      </c>
    </row>
    <row r="7" spans="1:29" ht="24" customHeight="1" x14ac:dyDescent="0.35">
      <c r="A7" s="56" t="s">
        <v>87</v>
      </c>
      <c r="B7" s="29" t="s">
        <v>88</v>
      </c>
      <c r="C7" s="57" t="s">
        <v>53</v>
      </c>
      <c r="D7" s="57">
        <v>1712</v>
      </c>
      <c r="E7" s="57">
        <v>5012</v>
      </c>
      <c r="F7" s="57">
        <v>9273</v>
      </c>
      <c r="G7" s="57">
        <v>8756</v>
      </c>
      <c r="H7" s="57">
        <v>9766</v>
      </c>
      <c r="I7" s="57">
        <v>9582</v>
      </c>
      <c r="J7" s="60">
        <v>8972</v>
      </c>
      <c r="K7" s="60">
        <v>10108</v>
      </c>
      <c r="L7" s="173">
        <v>15154</v>
      </c>
    </row>
    <row r="8" spans="1:29" ht="24" customHeight="1" x14ac:dyDescent="0.35">
      <c r="A8" s="56" t="s">
        <v>89</v>
      </c>
      <c r="B8" s="29" t="s">
        <v>90</v>
      </c>
      <c r="C8" s="57" t="s">
        <v>53</v>
      </c>
      <c r="D8" s="57">
        <v>144</v>
      </c>
      <c r="E8" s="57">
        <v>897</v>
      </c>
      <c r="F8" s="57">
        <v>604</v>
      </c>
      <c r="G8" s="57">
        <v>369</v>
      </c>
      <c r="H8" s="57">
        <v>774</v>
      </c>
      <c r="I8" s="57">
        <v>560</v>
      </c>
      <c r="J8" s="60">
        <v>597</v>
      </c>
      <c r="K8" s="60">
        <v>432</v>
      </c>
      <c r="L8" s="173">
        <v>1148</v>
      </c>
    </row>
    <row r="9" spans="1:29" ht="24" customHeight="1" x14ac:dyDescent="0.35">
      <c r="A9" s="56" t="s">
        <v>91</v>
      </c>
      <c r="B9" s="29" t="s">
        <v>92</v>
      </c>
      <c r="C9" s="57" t="s">
        <v>53</v>
      </c>
      <c r="D9" s="57" t="s">
        <v>53</v>
      </c>
      <c r="E9" s="86">
        <v>-3</v>
      </c>
      <c r="F9" s="86">
        <v>-4</v>
      </c>
      <c r="G9" s="86">
        <v>-4</v>
      </c>
      <c r="H9" s="86">
        <v>-24</v>
      </c>
      <c r="I9" s="86">
        <v>-37</v>
      </c>
      <c r="J9" s="155">
        <v>-34</v>
      </c>
      <c r="K9" s="155">
        <v>-42</v>
      </c>
      <c r="L9" s="174">
        <v>-68</v>
      </c>
    </row>
    <row r="10" spans="1:29" ht="24" customHeight="1" x14ac:dyDescent="0.35">
      <c r="A10" s="53" t="s">
        <v>93</v>
      </c>
      <c r="B10" s="35" t="s">
        <v>94</v>
      </c>
      <c r="C10" s="54" t="s">
        <v>53</v>
      </c>
      <c r="D10" s="54">
        <v>597</v>
      </c>
      <c r="E10" s="54">
        <v>707</v>
      </c>
      <c r="F10" s="54">
        <v>1093</v>
      </c>
      <c r="G10" s="54">
        <v>1110</v>
      </c>
      <c r="H10" s="54">
        <v>1285</v>
      </c>
      <c r="I10" s="54">
        <v>1324</v>
      </c>
      <c r="J10" s="55">
        <v>2124</v>
      </c>
      <c r="K10" s="55">
        <v>2566</v>
      </c>
      <c r="L10" s="172">
        <v>6052</v>
      </c>
    </row>
    <row r="11" spans="1:29" ht="24" customHeight="1" x14ac:dyDescent="0.35">
      <c r="A11" s="56" t="s">
        <v>95</v>
      </c>
      <c r="B11" s="29" t="s">
        <v>96</v>
      </c>
      <c r="C11" s="57" t="s">
        <v>53</v>
      </c>
      <c r="D11" s="57">
        <v>23</v>
      </c>
      <c r="E11" s="57">
        <v>25</v>
      </c>
      <c r="F11" s="57">
        <v>29</v>
      </c>
      <c r="G11" s="57">
        <v>35</v>
      </c>
      <c r="H11" s="57">
        <v>107</v>
      </c>
      <c r="I11" s="57">
        <v>141</v>
      </c>
      <c r="J11" s="60">
        <v>877</v>
      </c>
      <c r="K11" s="60">
        <v>1276</v>
      </c>
      <c r="L11" s="173">
        <v>4455</v>
      </c>
    </row>
    <row r="12" spans="1:29" ht="24" customHeight="1" x14ac:dyDescent="0.35">
      <c r="A12" s="56" t="s">
        <v>97</v>
      </c>
      <c r="B12" s="29" t="s">
        <v>98</v>
      </c>
      <c r="C12" s="57" t="s">
        <v>53</v>
      </c>
      <c r="D12" s="57">
        <v>6</v>
      </c>
      <c r="E12" s="57">
        <v>5</v>
      </c>
      <c r="F12" s="57">
        <v>4</v>
      </c>
      <c r="G12" s="57">
        <v>39</v>
      </c>
      <c r="H12" s="57">
        <v>40</v>
      </c>
      <c r="I12" s="57">
        <v>41</v>
      </c>
      <c r="J12" s="60">
        <v>38</v>
      </c>
      <c r="K12" s="60">
        <v>37</v>
      </c>
      <c r="L12" s="173">
        <v>37</v>
      </c>
    </row>
    <row r="13" spans="1:29" ht="24" customHeight="1" x14ac:dyDescent="0.35">
      <c r="A13" s="221" t="s">
        <v>400</v>
      </c>
      <c r="B13" s="29" t="s">
        <v>99</v>
      </c>
      <c r="C13" s="57" t="s">
        <v>53</v>
      </c>
      <c r="D13" s="57">
        <v>567</v>
      </c>
      <c r="E13" s="57">
        <v>681</v>
      </c>
      <c r="F13" s="57">
        <v>1069</v>
      </c>
      <c r="G13" s="57">
        <v>1048</v>
      </c>
      <c r="H13" s="57">
        <v>1163</v>
      </c>
      <c r="I13" s="57">
        <v>1204</v>
      </c>
      <c r="J13" s="60">
        <v>1279</v>
      </c>
      <c r="K13" s="60">
        <v>1336</v>
      </c>
      <c r="L13" s="173">
        <f>1658</f>
        <v>1658</v>
      </c>
    </row>
    <row r="14" spans="1:29" ht="24" customHeight="1" x14ac:dyDescent="0.35">
      <c r="A14" s="221" t="s">
        <v>401</v>
      </c>
      <c r="B14" s="29" t="s">
        <v>92</v>
      </c>
      <c r="C14" s="57" t="s">
        <v>53</v>
      </c>
      <c r="D14" s="57" t="s">
        <v>53</v>
      </c>
      <c r="E14" s="86">
        <v>-4</v>
      </c>
      <c r="F14" s="86">
        <v>-9</v>
      </c>
      <c r="G14" s="86">
        <v>-13</v>
      </c>
      <c r="H14" s="86">
        <v>-26</v>
      </c>
      <c r="I14" s="86">
        <v>-62</v>
      </c>
      <c r="J14" s="155">
        <v>-70</v>
      </c>
      <c r="K14" s="155">
        <v>-83</v>
      </c>
      <c r="L14" s="174">
        <v>-98</v>
      </c>
    </row>
    <row r="15" spans="1:29" ht="24" customHeight="1" x14ac:dyDescent="0.35">
      <c r="A15" s="49" t="s">
        <v>100</v>
      </c>
      <c r="B15" s="50" t="s">
        <v>101</v>
      </c>
      <c r="C15" s="51">
        <v>847</v>
      </c>
      <c r="D15" s="51">
        <v>2707</v>
      </c>
      <c r="E15" s="51">
        <v>7247</v>
      </c>
      <c r="F15" s="51">
        <v>10800</v>
      </c>
      <c r="G15" s="51">
        <v>10152</v>
      </c>
      <c r="H15" s="51">
        <v>9540</v>
      </c>
      <c r="I15" s="51">
        <v>10100</v>
      </c>
      <c r="J15" s="52">
        <v>11164</v>
      </c>
      <c r="K15" s="52">
        <v>11168</v>
      </c>
      <c r="L15" s="171">
        <v>20281</v>
      </c>
      <c r="M15" s="22"/>
      <c r="N15" s="22"/>
      <c r="O15" s="22"/>
      <c r="P15" s="22"/>
      <c r="Q15" s="22"/>
      <c r="R15" s="22"/>
      <c r="S15" s="22"/>
      <c r="T15" s="22"/>
      <c r="U15" s="22"/>
      <c r="V15" s="22"/>
      <c r="W15" s="22"/>
      <c r="X15" s="22"/>
      <c r="Y15" s="22"/>
      <c r="Z15" s="22"/>
      <c r="AA15" s="22"/>
      <c r="AB15" s="22"/>
      <c r="AC15" s="22"/>
    </row>
    <row r="16" spans="1:29" ht="24" customHeight="1" x14ac:dyDescent="0.35">
      <c r="A16" s="53" t="s">
        <v>102</v>
      </c>
      <c r="B16" s="35" t="s">
        <v>103</v>
      </c>
      <c r="C16" s="54" t="s">
        <v>53</v>
      </c>
      <c r="D16" s="54">
        <v>2407</v>
      </c>
      <c r="E16" s="54">
        <v>6947</v>
      </c>
      <c r="F16" s="54">
        <v>9585</v>
      </c>
      <c r="G16" s="54">
        <v>9060</v>
      </c>
      <c r="H16" s="54">
        <v>8540</v>
      </c>
      <c r="I16" s="54">
        <v>9129</v>
      </c>
      <c r="J16" s="55">
        <v>10235</v>
      </c>
      <c r="K16" s="55">
        <v>10296</v>
      </c>
      <c r="L16" s="172">
        <v>18988</v>
      </c>
    </row>
    <row r="17" spans="1:29" ht="24" customHeight="1" x14ac:dyDescent="0.35">
      <c r="A17" s="56" t="s">
        <v>104</v>
      </c>
      <c r="B17" s="29" t="s">
        <v>105</v>
      </c>
      <c r="C17" s="57" t="s">
        <v>53</v>
      </c>
      <c r="D17" s="57">
        <v>203</v>
      </c>
      <c r="E17" s="57">
        <v>354</v>
      </c>
      <c r="F17" s="57">
        <v>589</v>
      </c>
      <c r="G17" s="57">
        <v>407</v>
      </c>
      <c r="H17" s="57">
        <v>575</v>
      </c>
      <c r="I17" s="57">
        <v>521</v>
      </c>
      <c r="J17" s="60">
        <v>902</v>
      </c>
      <c r="K17" s="60">
        <v>2514</v>
      </c>
      <c r="L17" s="173">
        <v>2298</v>
      </c>
    </row>
    <row r="18" spans="1:29" ht="24" customHeight="1" x14ac:dyDescent="0.35">
      <c r="A18" s="56" t="s">
        <v>106</v>
      </c>
      <c r="B18" s="29" t="s">
        <v>107</v>
      </c>
      <c r="C18" s="57" t="s">
        <v>53</v>
      </c>
      <c r="D18" s="57">
        <v>714</v>
      </c>
      <c r="E18" s="57">
        <v>2928</v>
      </c>
      <c r="F18" s="57">
        <v>3093</v>
      </c>
      <c r="G18" s="57">
        <v>1444</v>
      </c>
      <c r="H18" s="57">
        <v>260</v>
      </c>
      <c r="I18" s="57">
        <v>2230</v>
      </c>
      <c r="J18" s="60">
        <v>1490</v>
      </c>
      <c r="K18" s="60">
        <v>1040</v>
      </c>
      <c r="L18" s="173">
        <v>7850</v>
      </c>
    </row>
    <row r="19" spans="1:29" ht="24" customHeight="1" x14ac:dyDescent="0.35">
      <c r="A19" s="14" t="s">
        <v>108</v>
      </c>
      <c r="B19" s="15" t="s">
        <v>109</v>
      </c>
      <c r="C19" s="57" t="s">
        <v>53</v>
      </c>
      <c r="D19" s="57" t="s">
        <v>53</v>
      </c>
      <c r="E19" s="57" t="s">
        <v>53</v>
      </c>
      <c r="F19" s="57">
        <v>172</v>
      </c>
      <c r="G19" s="57">
        <v>278</v>
      </c>
      <c r="H19" s="57">
        <v>353</v>
      </c>
      <c r="I19" s="57">
        <v>305</v>
      </c>
      <c r="J19" s="60">
        <v>286</v>
      </c>
      <c r="K19" s="60">
        <v>220</v>
      </c>
      <c r="L19" s="173">
        <v>170</v>
      </c>
    </row>
    <row r="20" spans="1:29" ht="24" customHeight="1" x14ac:dyDescent="0.35">
      <c r="A20" s="14" t="s">
        <v>110</v>
      </c>
      <c r="B20" s="15" t="s">
        <v>111</v>
      </c>
      <c r="C20" s="57" t="s">
        <v>53</v>
      </c>
      <c r="D20" s="57">
        <v>1402</v>
      </c>
      <c r="E20" s="57">
        <v>3334</v>
      </c>
      <c r="F20" s="57">
        <v>4668</v>
      </c>
      <c r="G20" s="57">
        <v>5414</v>
      </c>
      <c r="H20" s="57">
        <v>5400</v>
      </c>
      <c r="I20" s="57">
        <v>5208</v>
      </c>
      <c r="J20" s="60">
        <v>6586</v>
      </c>
      <c r="K20" s="60">
        <v>5699</v>
      </c>
      <c r="L20" s="173">
        <v>7289</v>
      </c>
    </row>
    <row r="21" spans="1:29" ht="24" customHeight="1" x14ac:dyDescent="0.35">
      <c r="A21" s="14" t="s">
        <v>112</v>
      </c>
      <c r="B21" s="15" t="s">
        <v>113</v>
      </c>
      <c r="C21" s="57" t="s">
        <v>53</v>
      </c>
      <c r="D21" s="57">
        <v>28</v>
      </c>
      <c r="E21" s="57">
        <v>20</v>
      </c>
      <c r="F21" s="57" t="s">
        <v>53</v>
      </c>
      <c r="G21" s="57" t="s">
        <v>53</v>
      </c>
      <c r="H21" s="57" t="s">
        <v>53</v>
      </c>
      <c r="I21" s="57" t="s">
        <v>53</v>
      </c>
      <c r="J21" s="60" t="s">
        <v>53</v>
      </c>
      <c r="K21" s="60" t="s">
        <v>53</v>
      </c>
      <c r="L21" s="173">
        <v>83</v>
      </c>
    </row>
    <row r="22" spans="1:29" ht="24" customHeight="1" x14ac:dyDescent="0.35">
      <c r="A22" s="14" t="s">
        <v>114</v>
      </c>
      <c r="B22" s="15" t="s">
        <v>115</v>
      </c>
      <c r="C22" s="57" t="s">
        <v>53</v>
      </c>
      <c r="D22" s="57">
        <v>6</v>
      </c>
      <c r="E22" s="57">
        <v>100</v>
      </c>
      <c r="F22" s="57">
        <v>479</v>
      </c>
      <c r="G22" s="57">
        <v>702</v>
      </c>
      <c r="H22" s="57">
        <v>810</v>
      </c>
      <c r="I22" s="57">
        <v>288</v>
      </c>
      <c r="J22" s="60">
        <v>469</v>
      </c>
      <c r="K22" s="60">
        <v>280</v>
      </c>
      <c r="L22" s="173">
        <v>572</v>
      </c>
    </row>
    <row r="23" spans="1:29" ht="24" customHeight="1" x14ac:dyDescent="0.35">
      <c r="A23" s="14" t="s">
        <v>116</v>
      </c>
      <c r="B23" s="15" t="s">
        <v>117</v>
      </c>
      <c r="C23" s="57" t="s">
        <v>53</v>
      </c>
      <c r="D23" s="57">
        <v>0</v>
      </c>
      <c r="E23" s="57">
        <v>3</v>
      </c>
      <c r="F23" s="57" t="s">
        <v>53</v>
      </c>
      <c r="G23" s="57" t="s">
        <v>53</v>
      </c>
      <c r="H23" s="57">
        <v>1</v>
      </c>
      <c r="I23" s="57" t="s">
        <v>53</v>
      </c>
      <c r="J23" s="60" t="s">
        <v>53</v>
      </c>
      <c r="K23" s="60" t="s">
        <v>53</v>
      </c>
      <c r="L23" s="173" t="s">
        <v>53</v>
      </c>
    </row>
    <row r="24" spans="1:29" ht="24" customHeight="1" x14ac:dyDescent="0.35">
      <c r="A24" s="14" t="s">
        <v>118</v>
      </c>
      <c r="B24" s="15" t="s">
        <v>119</v>
      </c>
      <c r="C24" s="57" t="s">
        <v>53</v>
      </c>
      <c r="D24" s="57">
        <v>20</v>
      </c>
      <c r="E24" s="57">
        <v>37</v>
      </c>
      <c r="F24" s="57" t="s">
        <v>53</v>
      </c>
      <c r="G24" s="57" t="s">
        <v>53</v>
      </c>
      <c r="H24" s="57" t="s">
        <v>53</v>
      </c>
      <c r="I24" s="57" t="s">
        <v>53</v>
      </c>
      <c r="J24" s="60" t="s">
        <v>53</v>
      </c>
      <c r="K24" s="60" t="s">
        <v>53</v>
      </c>
      <c r="L24" s="173">
        <v>73</v>
      </c>
    </row>
    <row r="25" spans="1:29" ht="24" customHeight="1" x14ac:dyDescent="0.35">
      <c r="A25" s="14" t="s">
        <v>120</v>
      </c>
      <c r="B25" s="15" t="s">
        <v>121</v>
      </c>
      <c r="C25" s="57" t="s">
        <v>53</v>
      </c>
      <c r="D25" s="57" t="s">
        <v>53</v>
      </c>
      <c r="E25" s="57">
        <v>60</v>
      </c>
      <c r="F25" s="57">
        <v>101</v>
      </c>
      <c r="G25" s="57">
        <v>187</v>
      </c>
      <c r="H25" s="57">
        <v>249</v>
      </c>
      <c r="I25" s="57">
        <v>67</v>
      </c>
      <c r="J25" s="60">
        <v>134</v>
      </c>
      <c r="K25" s="60">
        <v>201</v>
      </c>
      <c r="L25" s="173">
        <v>268</v>
      </c>
    </row>
    <row r="26" spans="1:29" ht="24" customHeight="1" x14ac:dyDescent="0.35">
      <c r="A26" s="14" t="s">
        <v>122</v>
      </c>
      <c r="B26" s="15" t="s">
        <v>123</v>
      </c>
      <c r="C26" s="57" t="s">
        <v>53</v>
      </c>
      <c r="D26" s="57">
        <v>31</v>
      </c>
      <c r="E26" s="57">
        <v>108</v>
      </c>
      <c r="F26" s="57">
        <v>479</v>
      </c>
      <c r="G26" s="57">
        <v>624</v>
      </c>
      <c r="H26" s="57">
        <v>890</v>
      </c>
      <c r="I26" s="57">
        <v>507</v>
      </c>
      <c r="J26" s="60">
        <v>367</v>
      </c>
      <c r="K26" s="60">
        <v>341</v>
      </c>
      <c r="L26" s="173">
        <v>381</v>
      </c>
    </row>
    <row r="27" spans="1:29" ht="24" customHeight="1" x14ac:dyDescent="0.35">
      <c r="A27" s="53" t="s">
        <v>124</v>
      </c>
      <c r="B27" s="35" t="s">
        <v>125</v>
      </c>
      <c r="C27" s="54" t="s">
        <v>53</v>
      </c>
      <c r="D27" s="54">
        <v>300</v>
      </c>
      <c r="E27" s="54">
        <v>300</v>
      </c>
      <c r="F27" s="54">
        <v>1215</v>
      </c>
      <c r="G27" s="54">
        <v>1091</v>
      </c>
      <c r="H27" s="54">
        <v>999</v>
      </c>
      <c r="I27" s="54">
        <v>971</v>
      </c>
      <c r="J27" s="55">
        <v>928</v>
      </c>
      <c r="K27" s="55">
        <v>871</v>
      </c>
      <c r="L27" s="172">
        <v>1292</v>
      </c>
    </row>
    <row r="28" spans="1:29" ht="24" customHeight="1" x14ac:dyDescent="0.35">
      <c r="A28" s="14" t="s">
        <v>126</v>
      </c>
      <c r="B28" s="15" t="s">
        <v>127</v>
      </c>
      <c r="C28" s="57" t="s">
        <v>53</v>
      </c>
      <c r="D28" s="57">
        <v>300</v>
      </c>
      <c r="E28" s="57">
        <v>300</v>
      </c>
      <c r="F28" s="57">
        <v>1215</v>
      </c>
      <c r="G28" s="57">
        <v>1091</v>
      </c>
      <c r="H28" s="57">
        <v>999</v>
      </c>
      <c r="I28" s="57">
        <v>971</v>
      </c>
      <c r="J28" s="60">
        <v>928</v>
      </c>
      <c r="K28" s="60">
        <v>871</v>
      </c>
      <c r="L28" s="173">
        <v>1273</v>
      </c>
    </row>
    <row r="29" spans="1:29" ht="24" customHeight="1" x14ac:dyDescent="0.35">
      <c r="A29" s="216" t="s">
        <v>403</v>
      </c>
      <c r="B29" s="15" t="s">
        <v>123</v>
      </c>
      <c r="C29" s="57" t="s">
        <v>53</v>
      </c>
      <c r="D29" s="57" t="s">
        <v>53</v>
      </c>
      <c r="E29" s="57" t="s">
        <v>53</v>
      </c>
      <c r="F29" s="57" t="s">
        <v>53</v>
      </c>
      <c r="G29" s="57" t="s">
        <v>53</v>
      </c>
      <c r="H29" s="57" t="s">
        <v>53</v>
      </c>
      <c r="I29" s="57" t="s">
        <v>53</v>
      </c>
      <c r="J29" s="57" t="s">
        <v>53</v>
      </c>
      <c r="K29" s="57" t="s">
        <v>53</v>
      </c>
      <c r="L29" s="173">
        <v>18</v>
      </c>
    </row>
    <row r="30" spans="1:29" ht="24" customHeight="1" x14ac:dyDescent="0.35">
      <c r="A30" s="49" t="s">
        <v>128</v>
      </c>
      <c r="B30" s="50" t="s">
        <v>129</v>
      </c>
      <c r="C30" s="51">
        <v>2598</v>
      </c>
      <c r="D30" s="51">
        <v>3255</v>
      </c>
      <c r="E30" s="51">
        <v>4228</v>
      </c>
      <c r="F30" s="51">
        <v>5413</v>
      </c>
      <c r="G30" s="51">
        <v>6855</v>
      </c>
      <c r="H30" s="51">
        <v>8277</v>
      </c>
      <c r="I30" s="51">
        <v>9068</v>
      </c>
      <c r="J30" s="52">
        <v>9623</v>
      </c>
      <c r="K30" s="52">
        <v>10314</v>
      </c>
      <c r="L30" s="171">
        <v>10536</v>
      </c>
      <c r="M30" s="22"/>
      <c r="N30" s="22"/>
      <c r="O30" s="22"/>
      <c r="P30" s="22"/>
      <c r="Q30" s="22"/>
      <c r="R30" s="22"/>
      <c r="S30" s="22"/>
      <c r="T30" s="22"/>
      <c r="U30" s="22"/>
      <c r="V30" s="22"/>
      <c r="W30" s="22"/>
      <c r="X30" s="22"/>
      <c r="Y30" s="22"/>
      <c r="Z30" s="22"/>
      <c r="AA30" s="22"/>
      <c r="AB30" s="22"/>
      <c r="AC30" s="22"/>
    </row>
    <row r="31" spans="1:29" ht="24" customHeight="1" x14ac:dyDescent="0.35">
      <c r="A31" s="53" t="s">
        <v>130</v>
      </c>
      <c r="B31" s="35" t="s">
        <v>131</v>
      </c>
      <c r="C31" s="54">
        <v>2598</v>
      </c>
      <c r="D31" s="54">
        <v>3255</v>
      </c>
      <c r="E31" s="54">
        <v>4228</v>
      </c>
      <c r="F31" s="54">
        <v>5413</v>
      </c>
      <c r="G31" s="54">
        <v>6855</v>
      </c>
      <c r="H31" s="54">
        <v>8277</v>
      </c>
      <c r="I31" s="54">
        <v>9068</v>
      </c>
      <c r="J31" s="55">
        <v>9623</v>
      </c>
      <c r="K31" s="55">
        <v>10337</v>
      </c>
      <c r="L31" s="172">
        <v>10521</v>
      </c>
    </row>
    <row r="32" spans="1:29" ht="24" customHeight="1" x14ac:dyDescent="0.35">
      <c r="A32" s="14" t="s">
        <v>132</v>
      </c>
      <c r="B32" s="15" t="s">
        <v>133</v>
      </c>
      <c r="C32" s="57">
        <v>50</v>
      </c>
      <c r="D32" s="57">
        <v>50</v>
      </c>
      <c r="E32" s="57">
        <v>50</v>
      </c>
      <c r="F32" s="57">
        <v>50</v>
      </c>
      <c r="G32" s="57">
        <v>569</v>
      </c>
      <c r="H32" s="57">
        <v>1139</v>
      </c>
      <c r="I32" s="57">
        <v>1139</v>
      </c>
      <c r="J32" s="60">
        <v>1204</v>
      </c>
      <c r="K32" s="60">
        <v>1221</v>
      </c>
      <c r="L32" s="173">
        <v>1242</v>
      </c>
    </row>
    <row r="33" spans="1:29" ht="24" customHeight="1" x14ac:dyDescent="0.35">
      <c r="A33" s="14" t="s">
        <v>134</v>
      </c>
      <c r="B33" s="15" t="s">
        <v>135</v>
      </c>
      <c r="C33" s="57" t="s">
        <v>53</v>
      </c>
      <c r="D33" s="57">
        <v>2593</v>
      </c>
      <c r="E33" s="57">
        <v>2593</v>
      </c>
      <c r="F33" s="57">
        <v>2593</v>
      </c>
      <c r="G33" s="57">
        <v>3113</v>
      </c>
      <c r="H33" s="57">
        <v>3683</v>
      </c>
      <c r="I33" s="57">
        <v>3683</v>
      </c>
      <c r="J33" s="60">
        <v>3748</v>
      </c>
      <c r="K33" s="60">
        <v>3765</v>
      </c>
      <c r="L33" s="173">
        <v>3786</v>
      </c>
    </row>
    <row r="34" spans="1:29" ht="24" customHeight="1" x14ac:dyDescent="0.35">
      <c r="A34" s="14" t="s">
        <v>136</v>
      </c>
      <c r="B34" s="15" t="s">
        <v>137</v>
      </c>
      <c r="C34" s="57" t="s">
        <v>53</v>
      </c>
      <c r="D34" s="57">
        <v>612</v>
      </c>
      <c r="E34" s="57">
        <v>1584</v>
      </c>
      <c r="F34" s="57">
        <v>2769</v>
      </c>
      <c r="G34" s="57">
        <v>3171</v>
      </c>
      <c r="H34" s="57">
        <v>3454</v>
      </c>
      <c r="I34" s="57">
        <v>4246</v>
      </c>
      <c r="J34" s="60">
        <v>4670</v>
      </c>
      <c r="K34" s="60">
        <v>5326</v>
      </c>
      <c r="L34" s="173">
        <v>5492</v>
      </c>
    </row>
    <row r="35" spans="1:29" ht="24" customHeight="1" thickBot="1" x14ac:dyDescent="0.4">
      <c r="A35" s="222" t="s">
        <v>402</v>
      </c>
      <c r="B35" s="61" t="s">
        <v>138</v>
      </c>
      <c r="C35" s="62">
        <v>3445</v>
      </c>
      <c r="D35" s="62">
        <v>5963</v>
      </c>
      <c r="E35" s="62">
        <v>11476</v>
      </c>
      <c r="F35" s="62">
        <v>16214</v>
      </c>
      <c r="G35" s="62">
        <v>17007</v>
      </c>
      <c r="H35" s="62">
        <v>17817</v>
      </c>
      <c r="I35" s="62">
        <v>19169</v>
      </c>
      <c r="J35" s="63">
        <v>20787</v>
      </c>
      <c r="K35" s="63">
        <v>21482</v>
      </c>
      <c r="L35" s="175">
        <v>30817</v>
      </c>
      <c r="M35" s="22"/>
      <c r="N35" s="22"/>
      <c r="O35" s="22"/>
      <c r="P35" s="22"/>
      <c r="Q35" s="22"/>
      <c r="R35" s="22"/>
      <c r="S35" s="22"/>
      <c r="T35" s="22"/>
      <c r="U35" s="22"/>
      <c r="V35" s="22"/>
      <c r="W35" s="22"/>
      <c r="X35" s="22"/>
      <c r="Y35" s="22"/>
      <c r="Z35" s="22"/>
      <c r="AA35" s="22"/>
      <c r="AB35" s="22"/>
      <c r="AC35" s="22"/>
    </row>
    <row r="37" spans="1:29" ht="103.5" x14ac:dyDescent="0.35">
      <c r="A37" s="23" t="s">
        <v>139</v>
      </c>
      <c r="B37" s="23" t="s">
        <v>140</v>
      </c>
    </row>
  </sheetData>
  <mergeCells count="1">
    <mergeCell ref="C1:K1"/>
  </mergeCells>
  <phoneticPr fontId="43"/>
  <pageMargins left="0.70866141732283472" right="0.70866141732283472" top="0.74803149606299213" bottom="0.74803149606299213" header="0.31496062992125984" footer="0.31496062992125984"/>
  <pageSetup paperSize="9" scale="4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G1012"/>
  <sheetViews>
    <sheetView zoomScale="80" zoomScaleNormal="80" workbookViewId="0">
      <pane xSplit="2" ySplit="2" topLeftCell="N12" activePane="bottomRight" state="frozen"/>
      <selection pane="topRight" activeCell="C1" sqref="C1"/>
      <selection pane="bottomLeft" activeCell="A3" sqref="A3"/>
      <selection pane="bottomRight" activeCell="A8" sqref="A8"/>
    </sheetView>
  </sheetViews>
  <sheetFormatPr defaultColWidth="14.453125" defaultRowHeight="15" customHeight="1" x14ac:dyDescent="0.35"/>
  <cols>
    <col min="1" max="1" width="32.54296875" customWidth="1"/>
    <col min="2" max="2" width="35.26953125" customWidth="1"/>
    <col min="3" max="18" width="12.26953125" customWidth="1"/>
    <col min="19" max="19" width="12.453125" customWidth="1"/>
    <col min="20" max="20" width="13.7265625" customWidth="1"/>
  </cols>
  <sheetData>
    <row r="1" spans="1:33" ht="46.5" thickBot="1" x14ac:dyDescent="0.4">
      <c r="A1" s="8" t="s">
        <v>141</v>
      </c>
      <c r="B1" s="64" t="s">
        <v>142</v>
      </c>
      <c r="C1" s="296"/>
      <c r="D1" s="295"/>
      <c r="E1" s="295"/>
      <c r="F1" s="295"/>
      <c r="G1" s="295"/>
      <c r="H1" s="295"/>
      <c r="I1" s="295"/>
      <c r="J1" s="295"/>
      <c r="K1" s="295"/>
      <c r="L1" s="295"/>
      <c r="M1" s="295"/>
      <c r="N1" s="295"/>
      <c r="O1" s="295"/>
      <c r="P1" s="295"/>
      <c r="Q1" s="295"/>
      <c r="R1" s="295"/>
      <c r="S1" s="295"/>
      <c r="T1" s="8"/>
    </row>
    <row r="2" spans="1:33" ht="30" customHeight="1" x14ac:dyDescent="0.35">
      <c r="A2" s="234" t="s">
        <v>67</v>
      </c>
      <c r="B2" s="235" t="s">
        <v>68</v>
      </c>
      <c r="C2" s="236" t="s">
        <v>39</v>
      </c>
      <c r="D2" s="236" t="s">
        <v>40</v>
      </c>
      <c r="E2" s="237" t="s">
        <v>143</v>
      </c>
      <c r="F2" s="237" t="s">
        <v>144</v>
      </c>
      <c r="G2" s="237" t="s">
        <v>145</v>
      </c>
      <c r="H2" s="237" t="s">
        <v>146</v>
      </c>
      <c r="I2" s="236" t="s">
        <v>41</v>
      </c>
      <c r="J2" s="237" t="s">
        <v>42</v>
      </c>
      <c r="K2" s="237" t="s">
        <v>43</v>
      </c>
      <c r="L2" s="237" t="s">
        <v>44</v>
      </c>
      <c r="M2" s="237" t="s">
        <v>45</v>
      </c>
      <c r="N2" s="236" t="s">
        <v>46</v>
      </c>
      <c r="O2" s="237" t="s">
        <v>47</v>
      </c>
      <c r="P2" s="238" t="s">
        <v>48</v>
      </c>
      <c r="Q2" s="238" t="s">
        <v>49</v>
      </c>
      <c r="R2" s="176" t="s">
        <v>50</v>
      </c>
      <c r="S2" s="208" t="s">
        <v>147</v>
      </c>
      <c r="T2" s="239" t="s">
        <v>417</v>
      </c>
    </row>
    <row r="3" spans="1:33" ht="24" customHeight="1" x14ac:dyDescent="0.35">
      <c r="A3" s="240" t="s">
        <v>148</v>
      </c>
      <c r="B3" s="50" t="s">
        <v>149</v>
      </c>
      <c r="C3" s="51">
        <v>1210</v>
      </c>
      <c r="D3" s="51">
        <v>1691</v>
      </c>
      <c r="E3" s="51">
        <v>646</v>
      </c>
      <c r="F3" s="51">
        <v>765</v>
      </c>
      <c r="G3" s="51">
        <v>852</v>
      </c>
      <c r="H3" s="51">
        <v>1251</v>
      </c>
      <c r="I3" s="51">
        <v>3515</v>
      </c>
      <c r="J3" s="51">
        <v>1687</v>
      </c>
      <c r="K3" s="51">
        <v>1620</v>
      </c>
      <c r="L3" s="51">
        <v>1482</v>
      </c>
      <c r="M3" s="51">
        <v>1362</v>
      </c>
      <c r="N3" s="52">
        <v>6153</v>
      </c>
      <c r="O3" s="241">
        <v>2005</v>
      </c>
      <c r="P3" s="241">
        <v>1323</v>
      </c>
      <c r="Q3" s="242">
        <v>1778</v>
      </c>
      <c r="R3" s="177">
        <v>2006</v>
      </c>
      <c r="S3" s="178">
        <v>7113</v>
      </c>
      <c r="T3" s="243">
        <v>7967</v>
      </c>
      <c r="U3" s="65"/>
      <c r="V3" s="22"/>
      <c r="W3" s="22"/>
      <c r="X3" s="22"/>
      <c r="Y3" s="22"/>
      <c r="Z3" s="22"/>
      <c r="AA3" s="22"/>
      <c r="AB3" s="22"/>
      <c r="AC3" s="22"/>
      <c r="AD3" s="22"/>
      <c r="AE3" s="22"/>
      <c r="AF3" s="22"/>
      <c r="AG3" s="22"/>
    </row>
    <row r="4" spans="1:33" ht="24" customHeight="1" x14ac:dyDescent="0.35">
      <c r="A4" s="244" t="s">
        <v>150</v>
      </c>
      <c r="B4" s="15" t="s">
        <v>151</v>
      </c>
      <c r="C4" s="57" t="s">
        <v>53</v>
      </c>
      <c r="D4" s="57" t="s">
        <v>53</v>
      </c>
      <c r="E4" s="57" t="s">
        <v>53</v>
      </c>
      <c r="F4" s="57" t="s">
        <v>53</v>
      </c>
      <c r="G4" s="57" t="s">
        <v>53</v>
      </c>
      <c r="H4" s="57" t="s">
        <v>53</v>
      </c>
      <c r="I4" s="57" t="s">
        <v>53</v>
      </c>
      <c r="J4" s="57">
        <v>1224</v>
      </c>
      <c r="K4" s="57">
        <v>1199</v>
      </c>
      <c r="L4" s="57">
        <v>1164</v>
      </c>
      <c r="M4" s="57">
        <v>1203</v>
      </c>
      <c r="N4" s="60">
        <v>4791</v>
      </c>
      <c r="O4" s="60">
        <v>1207</v>
      </c>
      <c r="P4" s="60">
        <v>1086</v>
      </c>
      <c r="Q4" s="245">
        <v>1038</v>
      </c>
      <c r="R4" s="217">
        <v>1181</v>
      </c>
      <c r="S4" s="206">
        <v>4514</v>
      </c>
      <c r="T4" s="246" t="s">
        <v>53</v>
      </c>
      <c r="U4" s="66"/>
      <c r="V4" s="66"/>
      <c r="W4" s="66"/>
      <c r="X4" s="66"/>
      <c r="Y4" s="66"/>
      <c r="Z4" s="66"/>
      <c r="AA4" s="66"/>
      <c r="AB4" s="66"/>
      <c r="AC4" s="66"/>
      <c r="AD4" s="66"/>
      <c r="AE4" s="66"/>
      <c r="AF4" s="66"/>
      <c r="AG4" s="66"/>
    </row>
    <row r="5" spans="1:33" ht="24" customHeight="1" x14ac:dyDescent="0.35">
      <c r="A5" s="247" t="s">
        <v>152</v>
      </c>
      <c r="B5" s="29" t="s">
        <v>153</v>
      </c>
      <c r="C5" s="58" t="s">
        <v>53</v>
      </c>
      <c r="D5" s="58">
        <v>403</v>
      </c>
      <c r="E5" s="58" t="s">
        <v>53</v>
      </c>
      <c r="F5" s="58" t="s">
        <v>53</v>
      </c>
      <c r="G5" s="58" t="s">
        <v>53</v>
      </c>
      <c r="H5" s="58" t="s">
        <v>53</v>
      </c>
      <c r="I5" s="58">
        <v>809</v>
      </c>
      <c r="J5" s="67" t="s">
        <v>53</v>
      </c>
      <c r="K5" s="67" t="s">
        <v>53</v>
      </c>
      <c r="L5" s="58">
        <v>351</v>
      </c>
      <c r="M5" s="58">
        <v>374</v>
      </c>
      <c r="N5" s="58">
        <v>1573</v>
      </c>
      <c r="O5" s="58">
        <v>364</v>
      </c>
      <c r="P5" s="58">
        <v>329</v>
      </c>
      <c r="Q5" s="245">
        <v>298</v>
      </c>
      <c r="R5" s="217">
        <v>327</v>
      </c>
      <c r="S5" s="206">
        <v>1320</v>
      </c>
      <c r="T5" s="246" t="s">
        <v>53</v>
      </c>
      <c r="V5" s="68"/>
    </row>
    <row r="6" spans="1:33" ht="24" customHeight="1" x14ac:dyDescent="0.35">
      <c r="A6" s="240" t="s">
        <v>154</v>
      </c>
      <c r="B6" s="50" t="s">
        <v>155</v>
      </c>
      <c r="C6" s="51" t="s">
        <v>53</v>
      </c>
      <c r="D6" s="51">
        <v>1287</v>
      </c>
      <c r="E6" s="51" t="s">
        <v>53</v>
      </c>
      <c r="F6" s="51" t="s">
        <v>53</v>
      </c>
      <c r="G6" s="51" t="s">
        <v>53</v>
      </c>
      <c r="H6" s="51" t="s">
        <v>53</v>
      </c>
      <c r="I6" s="51">
        <v>2706</v>
      </c>
      <c r="J6" s="51" t="s">
        <v>53</v>
      </c>
      <c r="K6" s="51" t="s">
        <v>53</v>
      </c>
      <c r="L6" s="51">
        <v>1131</v>
      </c>
      <c r="M6" s="51">
        <v>989</v>
      </c>
      <c r="N6" s="52">
        <v>4580</v>
      </c>
      <c r="O6" s="241">
        <v>1641</v>
      </c>
      <c r="P6" s="241">
        <v>993</v>
      </c>
      <c r="Q6" s="242">
        <v>1479</v>
      </c>
      <c r="R6" s="177">
        <v>1678</v>
      </c>
      <c r="S6" s="178">
        <v>5793</v>
      </c>
      <c r="T6" s="243" t="s">
        <v>53</v>
      </c>
      <c r="U6" s="65"/>
      <c r="V6" s="69"/>
      <c r="W6" s="22"/>
      <c r="X6" s="22"/>
      <c r="Y6" s="22"/>
      <c r="Z6" s="22"/>
      <c r="AA6" s="22"/>
      <c r="AB6" s="22"/>
      <c r="AC6" s="22"/>
      <c r="AD6" s="22"/>
      <c r="AE6" s="22"/>
      <c r="AF6" s="22"/>
      <c r="AG6" s="22"/>
    </row>
    <row r="7" spans="1:33" ht="24" customHeight="1" x14ac:dyDescent="0.35">
      <c r="A7" s="301" t="s">
        <v>452</v>
      </c>
      <c r="B7" s="29" t="s">
        <v>451</v>
      </c>
      <c r="C7" s="70" t="s">
        <v>53</v>
      </c>
      <c r="D7" s="70">
        <v>849</v>
      </c>
      <c r="E7" s="70">
        <v>271</v>
      </c>
      <c r="F7" s="70">
        <v>184</v>
      </c>
      <c r="G7" s="70">
        <v>259</v>
      </c>
      <c r="H7" s="70">
        <v>441</v>
      </c>
      <c r="I7" s="70">
        <v>1158</v>
      </c>
      <c r="J7" s="70">
        <v>351</v>
      </c>
      <c r="K7" s="70">
        <v>398</v>
      </c>
      <c r="L7" s="70">
        <v>467</v>
      </c>
      <c r="M7" s="70">
        <v>620</v>
      </c>
      <c r="N7" s="70">
        <v>1837</v>
      </c>
      <c r="O7" s="70">
        <v>574</v>
      </c>
      <c r="P7" s="70">
        <v>524</v>
      </c>
      <c r="Q7" s="245">
        <v>568</v>
      </c>
      <c r="R7" s="217">
        <v>1108</v>
      </c>
      <c r="S7" s="206">
        <v>2775</v>
      </c>
      <c r="T7" s="246" t="s">
        <v>53</v>
      </c>
      <c r="V7" s="68"/>
    </row>
    <row r="8" spans="1:33" ht="24" customHeight="1" x14ac:dyDescent="0.35">
      <c r="A8" s="244" t="s">
        <v>156</v>
      </c>
      <c r="B8" s="15" t="s">
        <v>157</v>
      </c>
      <c r="C8" s="67" t="s">
        <v>53</v>
      </c>
      <c r="D8" s="67" t="s">
        <v>53</v>
      </c>
      <c r="E8" s="67" t="s">
        <v>53</v>
      </c>
      <c r="F8" s="67" t="s">
        <v>53</v>
      </c>
      <c r="G8" s="67" t="s">
        <v>53</v>
      </c>
      <c r="H8" s="67" t="s">
        <v>53</v>
      </c>
      <c r="I8" s="67" t="s">
        <v>53</v>
      </c>
      <c r="J8" s="67">
        <v>200</v>
      </c>
      <c r="K8" s="67">
        <v>217</v>
      </c>
      <c r="L8" s="67">
        <v>272</v>
      </c>
      <c r="M8" s="67">
        <v>317</v>
      </c>
      <c r="N8" s="67">
        <v>1006</v>
      </c>
      <c r="O8" s="67">
        <v>284</v>
      </c>
      <c r="P8" s="67">
        <v>279</v>
      </c>
      <c r="Q8" s="245">
        <v>312</v>
      </c>
      <c r="R8" s="217">
        <v>430</v>
      </c>
      <c r="S8" s="206">
        <v>1306</v>
      </c>
      <c r="T8" s="246" t="s">
        <v>53</v>
      </c>
      <c r="V8" s="68"/>
    </row>
    <row r="9" spans="1:33" ht="24" customHeight="1" x14ac:dyDescent="0.35">
      <c r="A9" s="240" t="s">
        <v>158</v>
      </c>
      <c r="B9" s="50" t="s">
        <v>159</v>
      </c>
      <c r="C9" s="51">
        <v>24</v>
      </c>
      <c r="D9" s="51">
        <v>438</v>
      </c>
      <c r="E9" s="51">
        <v>303</v>
      </c>
      <c r="F9" s="51">
        <v>388</v>
      </c>
      <c r="G9" s="51">
        <v>393</v>
      </c>
      <c r="H9" s="51">
        <v>461</v>
      </c>
      <c r="I9" s="51">
        <v>1547</v>
      </c>
      <c r="J9" s="51">
        <v>973</v>
      </c>
      <c r="K9" s="51">
        <v>736</v>
      </c>
      <c r="L9" s="51">
        <v>663</v>
      </c>
      <c r="M9" s="51">
        <v>368</v>
      </c>
      <c r="N9" s="52">
        <v>2742</v>
      </c>
      <c r="O9" s="241">
        <v>1067</v>
      </c>
      <c r="P9" s="241">
        <v>469</v>
      </c>
      <c r="Q9" s="242">
        <v>910</v>
      </c>
      <c r="R9" s="177">
        <v>570</v>
      </c>
      <c r="S9" s="178">
        <v>3017</v>
      </c>
      <c r="T9" s="243">
        <v>2865</v>
      </c>
      <c r="U9" s="65"/>
      <c r="V9" s="68"/>
      <c r="W9" s="22"/>
      <c r="X9" s="22"/>
      <c r="Y9" s="22"/>
      <c r="Z9" s="22"/>
      <c r="AA9" s="22"/>
      <c r="AB9" s="22"/>
      <c r="AC9" s="22"/>
      <c r="AD9" s="22"/>
      <c r="AE9" s="22"/>
      <c r="AF9" s="22"/>
      <c r="AG9" s="22"/>
    </row>
    <row r="10" spans="1:33" ht="24" customHeight="1" x14ac:dyDescent="0.35">
      <c r="A10" s="247" t="s">
        <v>160</v>
      </c>
      <c r="B10" s="29" t="s">
        <v>161</v>
      </c>
      <c r="C10" s="67" t="s">
        <v>53</v>
      </c>
      <c r="D10" s="67" t="s">
        <v>53</v>
      </c>
      <c r="E10" s="67" t="s">
        <v>53</v>
      </c>
      <c r="F10" s="67" t="s">
        <v>53</v>
      </c>
      <c r="G10" s="67" t="s">
        <v>53</v>
      </c>
      <c r="H10" s="67" t="s">
        <v>53</v>
      </c>
      <c r="I10" s="67" t="s">
        <v>53</v>
      </c>
      <c r="J10" s="67" t="s">
        <v>53</v>
      </c>
      <c r="K10" s="67" t="s">
        <v>53</v>
      </c>
      <c r="L10" s="70">
        <v>3</v>
      </c>
      <c r="M10" s="70">
        <v>1</v>
      </c>
      <c r="N10" s="71">
        <v>11</v>
      </c>
      <c r="O10" s="71">
        <v>13</v>
      </c>
      <c r="P10" s="71">
        <v>137</v>
      </c>
      <c r="Q10" s="245">
        <v>6</v>
      </c>
      <c r="R10" s="217">
        <v>1</v>
      </c>
      <c r="S10" s="206">
        <v>159</v>
      </c>
      <c r="T10" s="248" t="s">
        <v>53</v>
      </c>
      <c r="V10" s="68"/>
    </row>
    <row r="11" spans="1:33" ht="24" customHeight="1" x14ac:dyDescent="0.35">
      <c r="A11" s="247" t="s">
        <v>162</v>
      </c>
      <c r="B11" s="29" t="s">
        <v>163</v>
      </c>
      <c r="C11" s="67" t="s">
        <v>53</v>
      </c>
      <c r="D11" s="67" t="s">
        <v>53</v>
      </c>
      <c r="E11" s="67" t="s">
        <v>53</v>
      </c>
      <c r="F11" s="67" t="s">
        <v>53</v>
      </c>
      <c r="G11" s="67" t="s">
        <v>53</v>
      </c>
      <c r="H11" s="67" t="s">
        <v>53</v>
      </c>
      <c r="I11" s="67" t="s">
        <v>53</v>
      </c>
      <c r="J11" s="67" t="s">
        <v>53</v>
      </c>
      <c r="K11" s="67" t="s">
        <v>53</v>
      </c>
      <c r="L11" s="70">
        <v>53</v>
      </c>
      <c r="M11" s="70">
        <v>30</v>
      </c>
      <c r="N11" s="71">
        <v>140</v>
      </c>
      <c r="O11" s="71">
        <v>14</v>
      </c>
      <c r="P11" s="71">
        <v>21</v>
      </c>
      <c r="Q11" s="245">
        <v>18</v>
      </c>
      <c r="R11" s="217">
        <v>213</v>
      </c>
      <c r="S11" s="206">
        <v>267</v>
      </c>
      <c r="T11" s="246" t="s">
        <v>53</v>
      </c>
      <c r="V11" s="69"/>
    </row>
    <row r="12" spans="1:33" ht="24" customHeight="1" x14ac:dyDescent="0.35">
      <c r="A12" s="244" t="s">
        <v>164</v>
      </c>
      <c r="B12" s="15" t="s">
        <v>165</v>
      </c>
      <c r="C12" s="67" t="s">
        <v>53</v>
      </c>
      <c r="D12" s="67" t="s">
        <v>53</v>
      </c>
      <c r="E12" s="67" t="s">
        <v>53</v>
      </c>
      <c r="F12" s="67" t="s">
        <v>53</v>
      </c>
      <c r="G12" s="67" t="s">
        <v>53</v>
      </c>
      <c r="H12" s="67" t="s">
        <v>53</v>
      </c>
      <c r="I12" s="67" t="s">
        <v>53</v>
      </c>
      <c r="J12" s="67" t="s">
        <v>53</v>
      </c>
      <c r="K12" s="67" t="s">
        <v>53</v>
      </c>
      <c r="L12" s="67">
        <v>20</v>
      </c>
      <c r="M12" s="70">
        <v>10</v>
      </c>
      <c r="N12" s="72">
        <v>81</v>
      </c>
      <c r="O12" s="72">
        <v>10</v>
      </c>
      <c r="P12" s="72">
        <v>18</v>
      </c>
      <c r="Q12" s="245">
        <v>13</v>
      </c>
      <c r="R12" s="217">
        <v>29</v>
      </c>
      <c r="S12" s="206">
        <v>71</v>
      </c>
      <c r="T12" s="246" t="s">
        <v>53</v>
      </c>
      <c r="V12" s="68"/>
    </row>
    <row r="13" spans="1:33" ht="24" customHeight="1" x14ac:dyDescent="0.35">
      <c r="A13" s="244" t="s">
        <v>166</v>
      </c>
      <c r="B13" s="15" t="s">
        <v>167</v>
      </c>
      <c r="C13" s="67" t="s">
        <v>53</v>
      </c>
      <c r="D13" s="67" t="s">
        <v>53</v>
      </c>
      <c r="E13" s="67" t="s">
        <v>53</v>
      </c>
      <c r="F13" s="67" t="s">
        <v>53</v>
      </c>
      <c r="G13" s="67" t="s">
        <v>53</v>
      </c>
      <c r="H13" s="67" t="s">
        <v>53</v>
      </c>
      <c r="I13" s="67" t="s">
        <v>53</v>
      </c>
      <c r="J13" s="67" t="s">
        <v>53</v>
      </c>
      <c r="K13" s="67" t="s">
        <v>53</v>
      </c>
      <c r="L13" s="67">
        <v>33</v>
      </c>
      <c r="M13" s="67">
        <v>20</v>
      </c>
      <c r="N13" s="72">
        <v>58</v>
      </c>
      <c r="O13" s="72">
        <v>3</v>
      </c>
      <c r="P13" s="72">
        <v>3</v>
      </c>
      <c r="Q13" s="245">
        <v>5</v>
      </c>
      <c r="R13" s="217">
        <v>183</v>
      </c>
      <c r="S13" s="206">
        <v>196</v>
      </c>
      <c r="T13" s="246" t="s">
        <v>53</v>
      </c>
      <c r="V13" s="68"/>
    </row>
    <row r="14" spans="1:33" ht="24" customHeight="1" x14ac:dyDescent="0.35">
      <c r="A14" s="288" t="s">
        <v>437</v>
      </c>
      <c r="B14" s="79" t="s">
        <v>442</v>
      </c>
      <c r="C14" s="116" t="s">
        <v>53</v>
      </c>
      <c r="D14" s="116" t="s">
        <v>53</v>
      </c>
      <c r="E14" s="116" t="s">
        <v>53</v>
      </c>
      <c r="F14" s="116" t="s">
        <v>53</v>
      </c>
      <c r="G14" s="116" t="s">
        <v>53</v>
      </c>
      <c r="H14" s="116" t="s">
        <v>53</v>
      </c>
      <c r="I14" s="116" t="s">
        <v>53</v>
      </c>
      <c r="J14" s="116" t="s">
        <v>53</v>
      </c>
      <c r="K14" s="116" t="s">
        <v>53</v>
      </c>
      <c r="L14" s="116" t="s">
        <v>53</v>
      </c>
      <c r="M14" s="116" t="s">
        <v>53</v>
      </c>
      <c r="N14" s="116" t="s">
        <v>53</v>
      </c>
      <c r="O14" s="116" t="s">
        <v>53</v>
      </c>
      <c r="P14" s="116" t="s">
        <v>53</v>
      </c>
      <c r="Q14" s="289" t="s">
        <v>53</v>
      </c>
      <c r="R14" s="290" t="s">
        <v>53</v>
      </c>
      <c r="S14" s="265">
        <v>3047</v>
      </c>
      <c r="T14" s="291">
        <v>3185</v>
      </c>
      <c r="U14" s="65"/>
      <c r="V14" s="68"/>
      <c r="W14" s="22"/>
      <c r="X14" s="22"/>
      <c r="Y14" s="22"/>
      <c r="Z14" s="22"/>
      <c r="AA14" s="22"/>
      <c r="AB14" s="22"/>
      <c r="AC14" s="22"/>
      <c r="AD14" s="22"/>
      <c r="AE14" s="22"/>
      <c r="AF14" s="22"/>
      <c r="AG14" s="22"/>
    </row>
    <row r="15" spans="1:33" ht="24" customHeight="1" x14ac:dyDescent="0.35">
      <c r="A15" s="240" t="s">
        <v>168</v>
      </c>
      <c r="B15" s="50" t="s">
        <v>169</v>
      </c>
      <c r="C15" s="51">
        <v>36</v>
      </c>
      <c r="D15" s="51">
        <v>443</v>
      </c>
      <c r="E15" s="51" t="s">
        <v>53</v>
      </c>
      <c r="F15" s="51" t="s">
        <v>53</v>
      </c>
      <c r="G15" s="51" t="s">
        <v>53</v>
      </c>
      <c r="H15" s="51" t="s">
        <v>53</v>
      </c>
      <c r="I15" s="51">
        <v>1253</v>
      </c>
      <c r="J15" s="51" t="s">
        <v>53</v>
      </c>
      <c r="K15" s="51" t="s">
        <v>53</v>
      </c>
      <c r="L15" s="51">
        <v>613</v>
      </c>
      <c r="M15" s="51">
        <v>340</v>
      </c>
      <c r="N15" s="52">
        <v>2614</v>
      </c>
      <c r="O15" s="241">
        <v>1066</v>
      </c>
      <c r="P15" s="241">
        <v>585</v>
      </c>
      <c r="Q15" s="242">
        <v>899</v>
      </c>
      <c r="R15" s="177">
        <v>358</v>
      </c>
      <c r="S15" s="178">
        <v>2909</v>
      </c>
      <c r="T15" s="243">
        <v>2394</v>
      </c>
      <c r="U15" s="65"/>
      <c r="V15" s="68"/>
      <c r="W15" s="22"/>
      <c r="X15" s="22"/>
      <c r="Y15" s="22"/>
      <c r="Z15" s="22"/>
      <c r="AA15" s="22"/>
      <c r="AB15" s="22"/>
      <c r="AC15" s="22"/>
      <c r="AD15" s="22"/>
      <c r="AE15" s="22"/>
      <c r="AF15" s="22"/>
      <c r="AG15" s="22"/>
    </row>
    <row r="16" spans="1:33" ht="24" customHeight="1" x14ac:dyDescent="0.35">
      <c r="A16" s="249" t="s">
        <v>170</v>
      </c>
      <c r="B16" s="15" t="s">
        <v>171</v>
      </c>
      <c r="C16" s="67" t="s">
        <v>53</v>
      </c>
      <c r="D16" s="67" t="s">
        <v>53</v>
      </c>
      <c r="E16" s="67" t="s">
        <v>53</v>
      </c>
      <c r="F16" s="67" t="s">
        <v>53</v>
      </c>
      <c r="G16" s="67" t="s">
        <v>53</v>
      </c>
      <c r="H16" s="67" t="s">
        <v>53</v>
      </c>
      <c r="I16" s="67" t="s">
        <v>53</v>
      </c>
      <c r="J16" s="67" t="s">
        <v>53</v>
      </c>
      <c r="K16" s="67" t="s">
        <v>53</v>
      </c>
      <c r="L16" s="74">
        <v>0</v>
      </c>
      <c r="M16" s="74">
        <v>0</v>
      </c>
      <c r="N16" s="76">
        <v>0</v>
      </c>
      <c r="O16" s="233" t="s">
        <v>53</v>
      </c>
      <c r="P16" s="233" t="s">
        <v>53</v>
      </c>
      <c r="Q16" s="245" t="s">
        <v>53</v>
      </c>
      <c r="R16" s="217" t="s">
        <v>53</v>
      </c>
      <c r="S16" s="206" t="s">
        <v>53</v>
      </c>
      <c r="T16" s="246" t="s">
        <v>53</v>
      </c>
      <c r="V16" s="68"/>
    </row>
    <row r="17" spans="1:33" ht="24" customHeight="1" x14ac:dyDescent="0.35">
      <c r="A17" s="244" t="s">
        <v>172</v>
      </c>
      <c r="B17" s="15" t="s">
        <v>173</v>
      </c>
      <c r="C17" s="67" t="s">
        <v>53</v>
      </c>
      <c r="D17" s="67" t="s">
        <v>53</v>
      </c>
      <c r="E17" s="67" t="s">
        <v>53</v>
      </c>
      <c r="F17" s="67" t="s">
        <v>53</v>
      </c>
      <c r="G17" s="67" t="s">
        <v>53</v>
      </c>
      <c r="H17" s="67" t="s">
        <v>53</v>
      </c>
      <c r="I17" s="67" t="s">
        <v>53</v>
      </c>
      <c r="J17" s="67" t="s">
        <v>53</v>
      </c>
      <c r="K17" s="67" t="s">
        <v>53</v>
      </c>
      <c r="L17" s="67">
        <v>0</v>
      </c>
      <c r="M17" s="67">
        <v>0</v>
      </c>
      <c r="N17" s="72">
        <v>0</v>
      </c>
      <c r="O17" s="233" t="s">
        <v>53</v>
      </c>
      <c r="P17" s="233" t="s">
        <v>53</v>
      </c>
      <c r="Q17" s="245" t="s">
        <v>53</v>
      </c>
      <c r="R17" s="217" t="s">
        <v>53</v>
      </c>
      <c r="S17" s="206" t="s">
        <v>53</v>
      </c>
      <c r="T17" s="246" t="s">
        <v>53</v>
      </c>
      <c r="V17" s="68"/>
    </row>
    <row r="18" spans="1:33" ht="24" customHeight="1" x14ac:dyDescent="0.35">
      <c r="A18" s="266" t="s">
        <v>438</v>
      </c>
      <c r="B18" s="75" t="s">
        <v>440</v>
      </c>
      <c r="C18" s="67" t="s">
        <v>53</v>
      </c>
      <c r="D18" s="67" t="s">
        <v>53</v>
      </c>
      <c r="E18" s="67" t="s">
        <v>53</v>
      </c>
      <c r="F18" s="67" t="s">
        <v>53</v>
      </c>
      <c r="G18" s="67" t="s">
        <v>53</v>
      </c>
      <c r="H18" s="67" t="s">
        <v>53</v>
      </c>
      <c r="I18" s="67" t="s">
        <v>53</v>
      </c>
      <c r="J18" s="67" t="s">
        <v>53</v>
      </c>
      <c r="K18" s="67" t="s">
        <v>53</v>
      </c>
      <c r="L18" s="67" t="s">
        <v>53</v>
      </c>
      <c r="M18" s="67" t="s">
        <v>53</v>
      </c>
      <c r="N18" s="76">
        <v>43</v>
      </c>
      <c r="O18" s="233" t="s">
        <v>53</v>
      </c>
      <c r="P18" s="233" t="s">
        <v>53</v>
      </c>
      <c r="Q18" s="245" t="s">
        <v>53</v>
      </c>
      <c r="R18" s="217" t="s">
        <v>53</v>
      </c>
      <c r="S18" s="206" t="s">
        <v>53</v>
      </c>
      <c r="T18" s="246" t="s">
        <v>53</v>
      </c>
      <c r="V18" s="68"/>
    </row>
    <row r="19" spans="1:33" ht="24" customHeight="1" x14ac:dyDescent="0.35">
      <c r="A19" s="249" t="s">
        <v>174</v>
      </c>
      <c r="B19" s="75" t="s">
        <v>175</v>
      </c>
      <c r="C19" s="67" t="s">
        <v>53</v>
      </c>
      <c r="D19" s="67" t="s">
        <v>53</v>
      </c>
      <c r="E19" s="67" t="s">
        <v>53</v>
      </c>
      <c r="F19" s="67" t="s">
        <v>53</v>
      </c>
      <c r="G19" s="67" t="s">
        <v>53</v>
      </c>
      <c r="H19" s="67" t="s">
        <v>53</v>
      </c>
      <c r="I19" s="67" t="s">
        <v>53</v>
      </c>
      <c r="J19" s="67" t="s">
        <v>53</v>
      </c>
      <c r="K19" s="67" t="s">
        <v>53</v>
      </c>
      <c r="L19" s="67" t="s">
        <v>53</v>
      </c>
      <c r="M19" s="67" t="s">
        <v>53</v>
      </c>
      <c r="N19" s="76">
        <v>43</v>
      </c>
      <c r="O19" s="233" t="s">
        <v>53</v>
      </c>
      <c r="P19" s="233" t="s">
        <v>53</v>
      </c>
      <c r="Q19" s="245" t="s">
        <v>53</v>
      </c>
      <c r="R19" s="217" t="s">
        <v>53</v>
      </c>
      <c r="S19" s="206" t="s">
        <v>53</v>
      </c>
      <c r="T19" s="246" t="s">
        <v>53</v>
      </c>
      <c r="V19" s="69"/>
    </row>
    <row r="20" spans="1:33" ht="24" customHeight="1" x14ac:dyDescent="0.35">
      <c r="A20" s="249" t="s">
        <v>176</v>
      </c>
      <c r="B20" s="75" t="s">
        <v>177</v>
      </c>
      <c r="C20" s="67" t="s">
        <v>53</v>
      </c>
      <c r="D20" s="67" t="s">
        <v>53</v>
      </c>
      <c r="E20" s="67" t="s">
        <v>53</v>
      </c>
      <c r="F20" s="67" t="s">
        <v>53</v>
      </c>
      <c r="G20" s="67" t="s">
        <v>53</v>
      </c>
      <c r="H20" s="67" t="s">
        <v>53</v>
      </c>
      <c r="I20" s="67" t="s">
        <v>53</v>
      </c>
      <c r="J20" s="67" t="s">
        <v>53</v>
      </c>
      <c r="K20" s="67" t="s">
        <v>53</v>
      </c>
      <c r="L20" s="74">
        <v>1311</v>
      </c>
      <c r="M20" s="70">
        <v>297</v>
      </c>
      <c r="N20" s="76">
        <v>2570</v>
      </c>
      <c r="O20" s="233">
        <v>1066</v>
      </c>
      <c r="P20" s="233">
        <v>585</v>
      </c>
      <c r="Q20" s="245">
        <v>899</v>
      </c>
      <c r="R20" s="217">
        <v>358</v>
      </c>
      <c r="S20" s="206">
        <v>2909</v>
      </c>
      <c r="T20" s="246" t="s">
        <v>53</v>
      </c>
      <c r="V20" s="69"/>
    </row>
    <row r="21" spans="1:33" ht="24" customHeight="1" x14ac:dyDescent="0.35">
      <c r="A21" s="266" t="s">
        <v>439</v>
      </c>
      <c r="B21" s="75" t="s">
        <v>441</v>
      </c>
      <c r="C21" s="67" t="s">
        <v>53</v>
      </c>
      <c r="D21" s="67" t="s">
        <v>53</v>
      </c>
      <c r="E21" s="67" t="s">
        <v>53</v>
      </c>
      <c r="F21" s="67" t="s">
        <v>53</v>
      </c>
      <c r="G21" s="67" t="s">
        <v>53</v>
      </c>
      <c r="H21" s="67" t="s">
        <v>53</v>
      </c>
      <c r="I21" s="67" t="s">
        <v>53</v>
      </c>
      <c r="J21" s="67" t="s">
        <v>53</v>
      </c>
      <c r="K21" s="67" t="s">
        <v>53</v>
      </c>
      <c r="L21" s="74">
        <v>411</v>
      </c>
      <c r="M21" s="67">
        <v>14</v>
      </c>
      <c r="N21" s="76">
        <v>700</v>
      </c>
      <c r="O21" s="233">
        <v>275</v>
      </c>
      <c r="P21" s="233">
        <v>160</v>
      </c>
      <c r="Q21" s="245">
        <v>243</v>
      </c>
      <c r="R21" s="217">
        <v>192</v>
      </c>
      <c r="S21" s="206">
        <v>872</v>
      </c>
      <c r="T21" s="246" t="s">
        <v>53</v>
      </c>
    </row>
    <row r="22" spans="1:33" ht="24" customHeight="1" thickBot="1" x14ac:dyDescent="0.4">
      <c r="A22" s="250" t="s">
        <v>178</v>
      </c>
      <c r="B22" s="251" t="s">
        <v>179</v>
      </c>
      <c r="C22" s="252">
        <v>26</v>
      </c>
      <c r="D22" s="252">
        <v>657</v>
      </c>
      <c r="E22" s="252" t="s">
        <v>53</v>
      </c>
      <c r="F22" s="252" t="s">
        <v>53</v>
      </c>
      <c r="G22" s="252" t="s">
        <v>53</v>
      </c>
      <c r="H22" s="252" t="s">
        <v>53</v>
      </c>
      <c r="I22" s="252">
        <v>972</v>
      </c>
      <c r="J22" s="252" t="s">
        <v>53</v>
      </c>
      <c r="K22" s="252" t="s">
        <v>53</v>
      </c>
      <c r="L22" s="252">
        <v>402</v>
      </c>
      <c r="M22" s="252">
        <v>282</v>
      </c>
      <c r="N22" s="253">
        <v>1870</v>
      </c>
      <c r="O22" s="252">
        <v>791</v>
      </c>
      <c r="P22" s="252">
        <v>424</v>
      </c>
      <c r="Q22" s="253">
        <v>655</v>
      </c>
      <c r="R22" s="179">
        <v>165</v>
      </c>
      <c r="S22" s="180">
        <v>2037</v>
      </c>
      <c r="T22" s="254">
        <v>1673</v>
      </c>
      <c r="U22" s="65"/>
      <c r="V22" s="22"/>
      <c r="W22" s="22"/>
      <c r="X22" s="22"/>
      <c r="Y22" s="22"/>
      <c r="Z22" s="22"/>
      <c r="AA22" s="22"/>
      <c r="AB22" s="22"/>
      <c r="AC22" s="22"/>
      <c r="AD22" s="22"/>
      <c r="AE22" s="22"/>
      <c r="AF22" s="22"/>
      <c r="AG22" s="22"/>
    </row>
    <row r="23" spans="1:33" ht="14.5" x14ac:dyDescent="0.35">
      <c r="N23" s="22"/>
      <c r="Q23" s="162"/>
      <c r="R23" s="162"/>
      <c r="S23" s="162"/>
    </row>
    <row r="24" spans="1:33" ht="184" x14ac:dyDescent="0.35">
      <c r="A24" s="300" t="s">
        <v>450</v>
      </c>
      <c r="B24" s="132" t="s">
        <v>449</v>
      </c>
      <c r="N24" s="22"/>
    </row>
    <row r="25" spans="1:33" ht="14.5" x14ac:dyDescent="0.35">
      <c r="N25" s="22"/>
    </row>
    <row r="26" spans="1:33" ht="14.5" x14ac:dyDescent="0.35">
      <c r="N26" s="22"/>
    </row>
    <row r="27" spans="1:33" ht="14.5" x14ac:dyDescent="0.35">
      <c r="A27" s="163"/>
      <c r="B27" s="22"/>
      <c r="N27" s="22"/>
    </row>
    <row r="28" spans="1:33" ht="14.5" x14ac:dyDescent="0.35">
      <c r="A28" s="79"/>
      <c r="B28" s="80"/>
      <c r="C28" s="67"/>
      <c r="D28" s="164"/>
      <c r="E28" s="67"/>
      <c r="F28" s="67"/>
      <c r="G28" s="67"/>
      <c r="H28" s="67"/>
      <c r="I28" s="164"/>
      <c r="J28" s="164"/>
      <c r="K28" s="164"/>
      <c r="L28" s="164"/>
      <c r="M28" s="164"/>
      <c r="N28" s="164"/>
      <c r="O28" s="164"/>
      <c r="P28" s="164"/>
      <c r="Q28" s="164"/>
      <c r="R28" s="164"/>
      <c r="S28" s="164"/>
      <c r="T28" s="164"/>
    </row>
    <row r="29" spans="1:33" ht="14.5" x14ac:dyDescent="0.35">
      <c r="A29" s="165"/>
      <c r="B29" s="166"/>
      <c r="C29" s="167"/>
      <c r="D29" s="167"/>
      <c r="E29" s="167"/>
      <c r="F29" s="167"/>
      <c r="G29" s="167"/>
      <c r="H29" s="167"/>
      <c r="I29" s="167"/>
      <c r="J29" s="167"/>
      <c r="K29" s="167"/>
      <c r="L29" s="167"/>
      <c r="M29" s="167"/>
      <c r="N29" s="167"/>
      <c r="O29" s="167"/>
      <c r="P29" s="167"/>
      <c r="Q29" s="167"/>
      <c r="R29" s="167"/>
      <c r="S29" s="167"/>
      <c r="T29" s="167"/>
      <c r="U29" s="167"/>
      <c r="V29" s="167"/>
      <c r="W29" s="167"/>
      <c r="X29" s="167"/>
      <c r="Y29" s="167"/>
      <c r="Z29" s="167"/>
      <c r="AA29" s="167"/>
      <c r="AB29" s="167"/>
      <c r="AC29" s="167"/>
      <c r="AD29" s="167"/>
      <c r="AE29" s="167"/>
      <c r="AF29" s="167"/>
      <c r="AG29" s="167"/>
    </row>
    <row r="30" spans="1:33" ht="14.5" x14ac:dyDescent="0.35">
      <c r="A30" s="79"/>
      <c r="B30" s="80"/>
      <c r="C30" s="167"/>
      <c r="D30" s="167"/>
      <c r="E30" s="67"/>
      <c r="F30" s="67"/>
      <c r="G30" s="67"/>
      <c r="H30" s="67"/>
      <c r="I30" s="167"/>
      <c r="J30" s="167"/>
      <c r="K30" s="167"/>
      <c r="L30" s="167"/>
      <c r="M30" s="167"/>
      <c r="N30" s="167"/>
      <c r="O30" s="167"/>
      <c r="P30" s="167"/>
      <c r="Q30" s="167"/>
      <c r="R30" s="167"/>
      <c r="S30" s="167"/>
      <c r="T30" s="167"/>
    </row>
    <row r="31" spans="1:33" ht="14.5" x14ac:dyDescent="0.35">
      <c r="A31" s="79"/>
      <c r="B31" s="80"/>
      <c r="C31" s="67"/>
      <c r="D31" s="67"/>
      <c r="E31" s="67"/>
      <c r="F31" s="67"/>
      <c r="G31" s="67"/>
      <c r="H31" s="67"/>
      <c r="I31" s="67"/>
      <c r="J31" s="164"/>
      <c r="K31" s="164"/>
      <c r="L31" s="164"/>
      <c r="M31" s="164"/>
      <c r="N31" s="164"/>
      <c r="O31" s="164"/>
      <c r="P31" s="164"/>
      <c r="Q31" s="167"/>
      <c r="R31" s="167"/>
      <c r="S31" s="167"/>
      <c r="T31" s="167"/>
    </row>
    <row r="32" spans="1:33" ht="14.5" x14ac:dyDescent="0.35">
      <c r="A32" s="79"/>
      <c r="B32" s="80"/>
      <c r="N32" s="22"/>
    </row>
    <row r="33" spans="1:14" ht="14.5" x14ac:dyDescent="0.35">
      <c r="A33" s="79"/>
      <c r="B33" s="80"/>
      <c r="N33" s="22"/>
    </row>
    <row r="34" spans="1:14" ht="14.5" x14ac:dyDescent="0.35">
      <c r="A34" s="81"/>
      <c r="B34" s="80"/>
      <c r="N34" s="22"/>
    </row>
    <row r="35" spans="1:14" ht="14.5" x14ac:dyDescent="0.35">
      <c r="N35" s="22"/>
    </row>
    <row r="36" spans="1:14" ht="14.5" x14ac:dyDescent="0.35">
      <c r="N36" s="22"/>
    </row>
    <row r="37" spans="1:14" ht="14.5" x14ac:dyDescent="0.35">
      <c r="N37" s="22"/>
    </row>
    <row r="38" spans="1:14" ht="14.5" x14ac:dyDescent="0.35">
      <c r="N38" s="22"/>
    </row>
    <row r="39" spans="1:14" ht="14.5" x14ac:dyDescent="0.35">
      <c r="N39" s="22"/>
    </row>
    <row r="40" spans="1:14" ht="14.5" x14ac:dyDescent="0.35">
      <c r="N40" s="22"/>
    </row>
    <row r="41" spans="1:14" ht="14.5" x14ac:dyDescent="0.35">
      <c r="N41" s="22"/>
    </row>
    <row r="42" spans="1:14" ht="14.5" x14ac:dyDescent="0.35">
      <c r="N42" s="22"/>
    </row>
    <row r="43" spans="1:14" ht="14.5" x14ac:dyDescent="0.35">
      <c r="N43" s="22"/>
    </row>
    <row r="44" spans="1:14" ht="14.5" x14ac:dyDescent="0.35">
      <c r="N44" s="22"/>
    </row>
    <row r="45" spans="1:14" ht="14.5" x14ac:dyDescent="0.35">
      <c r="N45" s="22"/>
    </row>
    <row r="46" spans="1:14" ht="14.5" x14ac:dyDescent="0.35">
      <c r="N46" s="22"/>
    </row>
    <row r="47" spans="1:14" ht="14.5" x14ac:dyDescent="0.35">
      <c r="N47" s="22"/>
    </row>
    <row r="48" spans="1:14" ht="14.5" x14ac:dyDescent="0.35">
      <c r="N48" s="22"/>
    </row>
    <row r="49" spans="14:14" ht="14.5" x14ac:dyDescent="0.35">
      <c r="N49" s="22"/>
    </row>
    <row r="50" spans="14:14" ht="14.5" x14ac:dyDescent="0.35">
      <c r="N50" s="22"/>
    </row>
    <row r="51" spans="14:14" ht="14.5" x14ac:dyDescent="0.35">
      <c r="N51" s="22"/>
    </row>
    <row r="52" spans="14:14" ht="14.5" x14ac:dyDescent="0.35">
      <c r="N52" s="22"/>
    </row>
    <row r="53" spans="14:14" ht="14.5" x14ac:dyDescent="0.35">
      <c r="N53" s="22"/>
    </row>
    <row r="54" spans="14:14" ht="14.5" x14ac:dyDescent="0.35">
      <c r="N54" s="22"/>
    </row>
    <row r="55" spans="14:14" ht="14.5" x14ac:dyDescent="0.35">
      <c r="N55" s="22"/>
    </row>
    <row r="56" spans="14:14" ht="14.5" x14ac:dyDescent="0.35">
      <c r="N56" s="22"/>
    </row>
    <row r="57" spans="14:14" ht="14.5" x14ac:dyDescent="0.35">
      <c r="N57" s="22"/>
    </row>
    <row r="58" spans="14:14" ht="14.5" x14ac:dyDescent="0.35">
      <c r="N58" s="22"/>
    </row>
    <row r="59" spans="14:14" ht="14.5" x14ac:dyDescent="0.35">
      <c r="N59" s="22"/>
    </row>
    <row r="60" spans="14:14" ht="14.5" x14ac:dyDescent="0.35">
      <c r="N60" s="22"/>
    </row>
    <row r="61" spans="14:14" ht="14.5" x14ac:dyDescent="0.35">
      <c r="N61" s="22"/>
    </row>
    <row r="62" spans="14:14" ht="14.5" x14ac:dyDescent="0.35">
      <c r="N62" s="22"/>
    </row>
    <row r="63" spans="14:14" ht="14.5" x14ac:dyDescent="0.35">
      <c r="N63" s="22"/>
    </row>
    <row r="64" spans="14:14" ht="14.5" x14ac:dyDescent="0.35">
      <c r="N64" s="22"/>
    </row>
    <row r="65" spans="14:14" ht="14.5" x14ac:dyDescent="0.35">
      <c r="N65" s="22"/>
    </row>
    <row r="66" spans="14:14" ht="14.5" x14ac:dyDescent="0.35">
      <c r="N66" s="22"/>
    </row>
    <row r="67" spans="14:14" ht="14.5" x14ac:dyDescent="0.35">
      <c r="N67" s="22"/>
    </row>
    <row r="68" spans="14:14" ht="14.5" x14ac:dyDescent="0.35">
      <c r="N68" s="22"/>
    </row>
    <row r="69" spans="14:14" ht="14.5" x14ac:dyDescent="0.35">
      <c r="N69" s="22"/>
    </row>
    <row r="70" spans="14:14" ht="14.5" x14ac:dyDescent="0.35">
      <c r="N70" s="22"/>
    </row>
    <row r="71" spans="14:14" ht="14.5" x14ac:dyDescent="0.35">
      <c r="N71" s="22"/>
    </row>
    <row r="72" spans="14:14" ht="14.5" x14ac:dyDescent="0.35">
      <c r="N72" s="22"/>
    </row>
    <row r="73" spans="14:14" ht="14.5" x14ac:dyDescent="0.35">
      <c r="N73" s="22"/>
    </row>
    <row r="74" spans="14:14" ht="14.5" x14ac:dyDescent="0.35">
      <c r="N74" s="22"/>
    </row>
    <row r="75" spans="14:14" ht="14.5" x14ac:dyDescent="0.35">
      <c r="N75" s="22"/>
    </row>
    <row r="76" spans="14:14" ht="14.5" x14ac:dyDescent="0.35">
      <c r="N76" s="22"/>
    </row>
    <row r="77" spans="14:14" ht="14.5" x14ac:dyDescent="0.35">
      <c r="N77" s="22"/>
    </row>
    <row r="78" spans="14:14" ht="14.5" x14ac:dyDescent="0.35">
      <c r="N78" s="22"/>
    </row>
    <row r="79" spans="14:14" ht="14.5" x14ac:dyDescent="0.35">
      <c r="N79" s="22"/>
    </row>
    <row r="80" spans="14:14" ht="14.5" x14ac:dyDescent="0.35">
      <c r="N80" s="22"/>
    </row>
    <row r="81" spans="14:14" ht="14.5" x14ac:dyDescent="0.35">
      <c r="N81" s="22"/>
    </row>
    <row r="82" spans="14:14" ht="14.5" x14ac:dyDescent="0.35">
      <c r="N82" s="22"/>
    </row>
    <row r="83" spans="14:14" ht="14.5" x14ac:dyDescent="0.35">
      <c r="N83" s="22"/>
    </row>
    <row r="84" spans="14:14" ht="14.5" x14ac:dyDescent="0.35">
      <c r="N84" s="22"/>
    </row>
    <row r="85" spans="14:14" ht="14.5" x14ac:dyDescent="0.35">
      <c r="N85" s="22"/>
    </row>
    <row r="86" spans="14:14" ht="14.5" x14ac:dyDescent="0.35">
      <c r="N86" s="22"/>
    </row>
    <row r="87" spans="14:14" ht="14.5" x14ac:dyDescent="0.35">
      <c r="N87" s="22"/>
    </row>
    <row r="88" spans="14:14" ht="14.5" x14ac:dyDescent="0.35">
      <c r="N88" s="22"/>
    </row>
    <row r="89" spans="14:14" ht="14.5" x14ac:dyDescent="0.35">
      <c r="N89" s="22"/>
    </row>
    <row r="90" spans="14:14" ht="14.5" x14ac:dyDescent="0.35">
      <c r="N90" s="22"/>
    </row>
    <row r="91" spans="14:14" ht="14.5" x14ac:dyDescent="0.35">
      <c r="N91" s="22"/>
    </row>
    <row r="92" spans="14:14" ht="14.5" x14ac:dyDescent="0.35">
      <c r="N92" s="22"/>
    </row>
    <row r="93" spans="14:14" ht="14.5" x14ac:dyDescent="0.35">
      <c r="N93" s="22"/>
    </row>
    <row r="94" spans="14:14" ht="14.5" x14ac:dyDescent="0.35">
      <c r="N94" s="22"/>
    </row>
    <row r="95" spans="14:14" ht="14.5" x14ac:dyDescent="0.35">
      <c r="N95" s="22"/>
    </row>
    <row r="96" spans="14:14" ht="14.5" x14ac:dyDescent="0.35">
      <c r="N96" s="22"/>
    </row>
    <row r="97" spans="14:14" ht="14.5" x14ac:dyDescent="0.35">
      <c r="N97" s="22"/>
    </row>
    <row r="98" spans="14:14" ht="14.5" x14ac:dyDescent="0.35">
      <c r="N98" s="22"/>
    </row>
    <row r="99" spans="14:14" ht="14.5" x14ac:dyDescent="0.35">
      <c r="N99" s="22"/>
    </row>
    <row r="100" spans="14:14" ht="14.5" x14ac:dyDescent="0.35">
      <c r="N100" s="22"/>
    </row>
    <row r="101" spans="14:14" ht="14.5" x14ac:dyDescent="0.35">
      <c r="N101" s="22"/>
    </row>
    <row r="102" spans="14:14" ht="14.5" x14ac:dyDescent="0.35">
      <c r="N102" s="22"/>
    </row>
    <row r="103" spans="14:14" ht="14.5" x14ac:dyDescent="0.35">
      <c r="N103" s="22"/>
    </row>
    <row r="104" spans="14:14" ht="14.5" x14ac:dyDescent="0.35">
      <c r="N104" s="22"/>
    </row>
    <row r="105" spans="14:14" ht="14.5" x14ac:dyDescent="0.35">
      <c r="N105" s="22"/>
    </row>
    <row r="106" spans="14:14" ht="14.5" x14ac:dyDescent="0.35">
      <c r="N106" s="22"/>
    </row>
    <row r="107" spans="14:14" ht="14.5" x14ac:dyDescent="0.35">
      <c r="N107" s="22"/>
    </row>
    <row r="108" spans="14:14" ht="14.5" x14ac:dyDescent="0.35">
      <c r="N108" s="22"/>
    </row>
    <row r="109" spans="14:14" ht="14.5" x14ac:dyDescent="0.35">
      <c r="N109" s="22"/>
    </row>
    <row r="110" spans="14:14" ht="14.5" x14ac:dyDescent="0.35">
      <c r="N110" s="22"/>
    </row>
    <row r="111" spans="14:14" ht="14.5" x14ac:dyDescent="0.35">
      <c r="N111" s="22"/>
    </row>
    <row r="112" spans="14:14" ht="14.5" x14ac:dyDescent="0.35">
      <c r="N112" s="22"/>
    </row>
    <row r="113" spans="14:14" ht="14.5" x14ac:dyDescent="0.35">
      <c r="N113" s="22"/>
    </row>
    <row r="114" spans="14:14" ht="14.5" x14ac:dyDescent="0.35">
      <c r="N114" s="22"/>
    </row>
    <row r="115" spans="14:14" ht="14.5" x14ac:dyDescent="0.35">
      <c r="N115" s="22"/>
    </row>
    <row r="116" spans="14:14" ht="14.5" x14ac:dyDescent="0.35">
      <c r="N116" s="22"/>
    </row>
    <row r="117" spans="14:14" ht="14.5" x14ac:dyDescent="0.35">
      <c r="N117" s="22"/>
    </row>
    <row r="118" spans="14:14" ht="14.5" x14ac:dyDescent="0.35">
      <c r="N118" s="22"/>
    </row>
    <row r="119" spans="14:14" ht="14.5" x14ac:dyDescent="0.35">
      <c r="N119" s="22"/>
    </row>
    <row r="120" spans="14:14" ht="14.5" x14ac:dyDescent="0.35">
      <c r="N120" s="22"/>
    </row>
    <row r="121" spans="14:14" ht="14.5" x14ac:dyDescent="0.35">
      <c r="N121" s="22"/>
    </row>
    <row r="122" spans="14:14" ht="14.5" x14ac:dyDescent="0.35">
      <c r="N122" s="22"/>
    </row>
    <row r="123" spans="14:14" ht="14.5" x14ac:dyDescent="0.35">
      <c r="N123" s="22"/>
    </row>
    <row r="124" spans="14:14" ht="14.5" x14ac:dyDescent="0.35">
      <c r="N124" s="22"/>
    </row>
    <row r="125" spans="14:14" ht="14.5" x14ac:dyDescent="0.35">
      <c r="N125" s="22"/>
    </row>
    <row r="126" spans="14:14" ht="14.5" x14ac:dyDescent="0.35">
      <c r="N126" s="22"/>
    </row>
    <row r="127" spans="14:14" ht="14.5" x14ac:dyDescent="0.35">
      <c r="N127" s="22"/>
    </row>
    <row r="128" spans="14:14" ht="14.5" x14ac:dyDescent="0.35">
      <c r="N128" s="22"/>
    </row>
    <row r="129" spans="14:14" ht="14.5" x14ac:dyDescent="0.35">
      <c r="N129" s="22"/>
    </row>
    <row r="130" spans="14:14" ht="14.5" x14ac:dyDescent="0.35">
      <c r="N130" s="22"/>
    </row>
    <row r="131" spans="14:14" ht="14.5" x14ac:dyDescent="0.35">
      <c r="N131" s="22"/>
    </row>
    <row r="132" spans="14:14" ht="14.5" x14ac:dyDescent="0.35">
      <c r="N132" s="22"/>
    </row>
    <row r="133" spans="14:14" ht="14.5" x14ac:dyDescent="0.35">
      <c r="N133" s="22"/>
    </row>
    <row r="134" spans="14:14" ht="14.5" x14ac:dyDescent="0.35">
      <c r="N134" s="22"/>
    </row>
    <row r="135" spans="14:14" ht="14.5" x14ac:dyDescent="0.35">
      <c r="N135" s="22"/>
    </row>
    <row r="136" spans="14:14" ht="14.5" x14ac:dyDescent="0.35">
      <c r="N136" s="22"/>
    </row>
    <row r="137" spans="14:14" ht="14.5" x14ac:dyDescent="0.35">
      <c r="N137" s="22"/>
    </row>
    <row r="138" spans="14:14" ht="14.5" x14ac:dyDescent="0.35">
      <c r="N138" s="22"/>
    </row>
    <row r="139" spans="14:14" ht="14.5" x14ac:dyDescent="0.35">
      <c r="N139" s="22"/>
    </row>
    <row r="140" spans="14:14" ht="14.5" x14ac:dyDescent="0.35">
      <c r="N140" s="22"/>
    </row>
    <row r="141" spans="14:14" ht="14.5" x14ac:dyDescent="0.35">
      <c r="N141" s="22"/>
    </row>
    <row r="142" spans="14:14" ht="14.5" x14ac:dyDescent="0.35">
      <c r="N142" s="22"/>
    </row>
    <row r="143" spans="14:14" ht="14.5" x14ac:dyDescent="0.35">
      <c r="N143" s="22"/>
    </row>
    <row r="144" spans="14:14" ht="14.5" x14ac:dyDescent="0.35">
      <c r="N144" s="22"/>
    </row>
    <row r="145" spans="14:14" ht="14.5" x14ac:dyDescent="0.35">
      <c r="N145" s="22"/>
    </row>
    <row r="146" spans="14:14" ht="14.5" x14ac:dyDescent="0.35">
      <c r="N146" s="22"/>
    </row>
    <row r="147" spans="14:14" ht="14.5" x14ac:dyDescent="0.35">
      <c r="N147" s="22"/>
    </row>
    <row r="148" spans="14:14" ht="14.5" x14ac:dyDescent="0.35">
      <c r="N148" s="22"/>
    </row>
    <row r="149" spans="14:14" ht="14.5" x14ac:dyDescent="0.35">
      <c r="N149" s="22"/>
    </row>
    <row r="150" spans="14:14" ht="14.5" x14ac:dyDescent="0.35">
      <c r="N150" s="22"/>
    </row>
    <row r="151" spans="14:14" ht="14.5" x14ac:dyDescent="0.35">
      <c r="N151" s="22"/>
    </row>
    <row r="152" spans="14:14" ht="14.5" x14ac:dyDescent="0.35">
      <c r="N152" s="22"/>
    </row>
    <row r="153" spans="14:14" ht="14.5" x14ac:dyDescent="0.35">
      <c r="N153" s="22"/>
    </row>
    <row r="154" spans="14:14" ht="14.5" x14ac:dyDescent="0.35">
      <c r="N154" s="22"/>
    </row>
    <row r="155" spans="14:14" ht="14.5" x14ac:dyDescent="0.35">
      <c r="N155" s="22"/>
    </row>
    <row r="156" spans="14:14" ht="14.5" x14ac:dyDescent="0.35">
      <c r="N156" s="22"/>
    </row>
    <row r="157" spans="14:14" ht="14.5" x14ac:dyDescent="0.35">
      <c r="N157" s="22"/>
    </row>
    <row r="158" spans="14:14" ht="14.5" x14ac:dyDescent="0.35">
      <c r="N158" s="22"/>
    </row>
    <row r="159" spans="14:14" ht="14.5" x14ac:dyDescent="0.35">
      <c r="N159" s="22"/>
    </row>
    <row r="160" spans="14:14" ht="14.5" x14ac:dyDescent="0.35">
      <c r="N160" s="22"/>
    </row>
    <row r="161" spans="14:14" ht="14.5" x14ac:dyDescent="0.35">
      <c r="N161" s="22"/>
    </row>
    <row r="162" spans="14:14" ht="14.5" x14ac:dyDescent="0.35">
      <c r="N162" s="22"/>
    </row>
    <row r="163" spans="14:14" ht="14.5" x14ac:dyDescent="0.35">
      <c r="N163" s="22"/>
    </row>
    <row r="164" spans="14:14" ht="14.5" x14ac:dyDescent="0.35">
      <c r="N164" s="22"/>
    </row>
    <row r="165" spans="14:14" ht="14.5" x14ac:dyDescent="0.35">
      <c r="N165" s="22"/>
    </row>
    <row r="166" spans="14:14" ht="14.5" x14ac:dyDescent="0.35">
      <c r="N166" s="22"/>
    </row>
    <row r="167" spans="14:14" ht="14.5" x14ac:dyDescent="0.35">
      <c r="N167" s="22"/>
    </row>
    <row r="168" spans="14:14" ht="14.5" x14ac:dyDescent="0.35">
      <c r="N168" s="22"/>
    </row>
    <row r="169" spans="14:14" ht="14.5" x14ac:dyDescent="0.35">
      <c r="N169" s="22"/>
    </row>
    <row r="170" spans="14:14" ht="14.5" x14ac:dyDescent="0.35">
      <c r="N170" s="22"/>
    </row>
    <row r="171" spans="14:14" ht="14.5" x14ac:dyDescent="0.35">
      <c r="N171" s="22"/>
    </row>
    <row r="172" spans="14:14" ht="14.5" x14ac:dyDescent="0.35">
      <c r="N172" s="22"/>
    </row>
    <row r="173" spans="14:14" ht="14.5" x14ac:dyDescent="0.35">
      <c r="N173" s="22"/>
    </row>
    <row r="174" spans="14:14" ht="14.5" x14ac:dyDescent="0.35">
      <c r="N174" s="22"/>
    </row>
    <row r="175" spans="14:14" ht="14.5" x14ac:dyDescent="0.35">
      <c r="N175" s="22"/>
    </row>
    <row r="176" spans="14:14" ht="14.5" x14ac:dyDescent="0.35">
      <c r="N176" s="22"/>
    </row>
    <row r="177" spans="14:14" ht="14.5" x14ac:dyDescent="0.35">
      <c r="N177" s="22"/>
    </row>
    <row r="178" spans="14:14" ht="14.5" x14ac:dyDescent="0.35">
      <c r="N178" s="22"/>
    </row>
    <row r="179" spans="14:14" ht="14.5" x14ac:dyDescent="0.35">
      <c r="N179" s="22"/>
    </row>
    <row r="180" spans="14:14" ht="14.5" x14ac:dyDescent="0.35">
      <c r="N180" s="22"/>
    </row>
    <row r="181" spans="14:14" ht="14.5" x14ac:dyDescent="0.35">
      <c r="N181" s="22"/>
    </row>
    <row r="182" spans="14:14" ht="14.5" x14ac:dyDescent="0.35">
      <c r="N182" s="22"/>
    </row>
    <row r="183" spans="14:14" ht="14.5" x14ac:dyDescent="0.35">
      <c r="N183" s="22"/>
    </row>
    <row r="184" spans="14:14" ht="14.5" x14ac:dyDescent="0.35">
      <c r="N184" s="22"/>
    </row>
    <row r="185" spans="14:14" ht="14.5" x14ac:dyDescent="0.35">
      <c r="N185" s="22"/>
    </row>
    <row r="186" spans="14:14" ht="14.5" x14ac:dyDescent="0.35">
      <c r="N186" s="22"/>
    </row>
    <row r="187" spans="14:14" ht="14.5" x14ac:dyDescent="0.35">
      <c r="N187" s="22"/>
    </row>
    <row r="188" spans="14:14" ht="14.5" x14ac:dyDescent="0.35">
      <c r="N188" s="22"/>
    </row>
    <row r="189" spans="14:14" ht="14.5" x14ac:dyDescent="0.35">
      <c r="N189" s="22"/>
    </row>
    <row r="190" spans="14:14" ht="14.5" x14ac:dyDescent="0.35">
      <c r="N190" s="22"/>
    </row>
    <row r="191" spans="14:14" ht="14.5" x14ac:dyDescent="0.35">
      <c r="N191" s="22"/>
    </row>
    <row r="192" spans="14:14" ht="14.5" x14ac:dyDescent="0.35">
      <c r="N192" s="22"/>
    </row>
    <row r="193" spans="14:14" ht="14.5" x14ac:dyDescent="0.35">
      <c r="N193" s="22"/>
    </row>
    <row r="194" spans="14:14" ht="14.5" x14ac:dyDescent="0.35">
      <c r="N194" s="22"/>
    </row>
    <row r="195" spans="14:14" ht="14.5" x14ac:dyDescent="0.35">
      <c r="N195" s="22"/>
    </row>
    <row r="196" spans="14:14" ht="14.5" x14ac:dyDescent="0.35">
      <c r="N196" s="22"/>
    </row>
    <row r="197" spans="14:14" ht="14.5" x14ac:dyDescent="0.35">
      <c r="N197" s="22"/>
    </row>
    <row r="198" spans="14:14" ht="14.5" x14ac:dyDescent="0.35">
      <c r="N198" s="22"/>
    </row>
    <row r="199" spans="14:14" ht="14.5" x14ac:dyDescent="0.35">
      <c r="N199" s="22"/>
    </row>
    <row r="200" spans="14:14" ht="14.5" x14ac:dyDescent="0.35">
      <c r="N200" s="22"/>
    </row>
    <row r="201" spans="14:14" ht="14.5" x14ac:dyDescent="0.35">
      <c r="N201" s="22"/>
    </row>
    <row r="202" spans="14:14" ht="14.5" x14ac:dyDescent="0.35">
      <c r="N202" s="22"/>
    </row>
    <row r="203" spans="14:14" ht="14.5" x14ac:dyDescent="0.35">
      <c r="N203" s="22"/>
    </row>
    <row r="204" spans="14:14" ht="14.5" x14ac:dyDescent="0.35">
      <c r="N204" s="22"/>
    </row>
    <row r="205" spans="14:14" ht="14.5" x14ac:dyDescent="0.35">
      <c r="N205" s="22"/>
    </row>
    <row r="206" spans="14:14" ht="14.5" x14ac:dyDescent="0.35">
      <c r="N206" s="22"/>
    </row>
    <row r="207" spans="14:14" ht="14.5" x14ac:dyDescent="0.35">
      <c r="N207" s="22"/>
    </row>
    <row r="208" spans="14:14" ht="14.5" x14ac:dyDescent="0.35">
      <c r="N208" s="22"/>
    </row>
    <row r="209" spans="14:14" ht="14.5" x14ac:dyDescent="0.35">
      <c r="N209" s="22"/>
    </row>
    <row r="210" spans="14:14" ht="14.5" x14ac:dyDescent="0.35">
      <c r="N210" s="22"/>
    </row>
    <row r="211" spans="14:14" ht="14.5" x14ac:dyDescent="0.35">
      <c r="N211" s="22"/>
    </row>
    <row r="212" spans="14:14" ht="14.5" x14ac:dyDescent="0.35">
      <c r="N212" s="22"/>
    </row>
    <row r="213" spans="14:14" ht="14.5" x14ac:dyDescent="0.35">
      <c r="N213" s="22"/>
    </row>
    <row r="214" spans="14:14" ht="14.5" x14ac:dyDescent="0.35">
      <c r="N214" s="22"/>
    </row>
    <row r="215" spans="14:14" ht="14.5" x14ac:dyDescent="0.35">
      <c r="N215" s="22"/>
    </row>
    <row r="216" spans="14:14" ht="14.5" x14ac:dyDescent="0.35">
      <c r="N216" s="22"/>
    </row>
    <row r="217" spans="14:14" ht="14.5" x14ac:dyDescent="0.35">
      <c r="N217" s="22"/>
    </row>
    <row r="218" spans="14:14" ht="14.5" x14ac:dyDescent="0.35">
      <c r="N218" s="22"/>
    </row>
    <row r="219" spans="14:14" ht="14.5" x14ac:dyDescent="0.35">
      <c r="N219" s="22"/>
    </row>
    <row r="220" spans="14:14" ht="14.5" x14ac:dyDescent="0.35">
      <c r="N220" s="22"/>
    </row>
    <row r="221" spans="14:14" ht="14.5" x14ac:dyDescent="0.35">
      <c r="N221" s="22"/>
    </row>
    <row r="222" spans="14:14" ht="14.5" x14ac:dyDescent="0.35">
      <c r="N222" s="22"/>
    </row>
    <row r="223" spans="14:14" ht="14.5" x14ac:dyDescent="0.35">
      <c r="N223" s="22"/>
    </row>
    <row r="224" spans="14:14" ht="14.5" x14ac:dyDescent="0.35">
      <c r="N224" s="22"/>
    </row>
    <row r="225" spans="14:14" ht="14.5" x14ac:dyDescent="0.35">
      <c r="N225" s="22"/>
    </row>
    <row r="226" spans="14:14" ht="14.5" x14ac:dyDescent="0.35">
      <c r="N226" s="22"/>
    </row>
    <row r="227" spans="14:14" ht="14.5" x14ac:dyDescent="0.35">
      <c r="N227" s="22"/>
    </row>
    <row r="228" spans="14:14" ht="14.5" x14ac:dyDescent="0.35">
      <c r="N228" s="22"/>
    </row>
    <row r="229" spans="14:14" ht="14.5" x14ac:dyDescent="0.35">
      <c r="N229" s="22"/>
    </row>
    <row r="230" spans="14:14" ht="14.5" x14ac:dyDescent="0.35">
      <c r="N230" s="22"/>
    </row>
    <row r="231" spans="14:14" ht="14.5" x14ac:dyDescent="0.35">
      <c r="N231" s="22"/>
    </row>
    <row r="232" spans="14:14" ht="14.5" x14ac:dyDescent="0.35">
      <c r="N232" s="22"/>
    </row>
    <row r="233" spans="14:14" ht="14.5" x14ac:dyDescent="0.35">
      <c r="N233" s="22"/>
    </row>
    <row r="234" spans="14:14" ht="14.5" x14ac:dyDescent="0.35">
      <c r="N234" s="22"/>
    </row>
    <row r="235" spans="14:14" ht="14.5" x14ac:dyDescent="0.35">
      <c r="N235" s="22"/>
    </row>
    <row r="236" spans="14:14" ht="14.5" x14ac:dyDescent="0.35">
      <c r="N236" s="22"/>
    </row>
    <row r="237" spans="14:14" ht="14.5" x14ac:dyDescent="0.35">
      <c r="N237" s="22"/>
    </row>
    <row r="238" spans="14:14" ht="14.5" x14ac:dyDescent="0.35">
      <c r="N238" s="22"/>
    </row>
    <row r="239" spans="14:14" ht="14.5" x14ac:dyDescent="0.35">
      <c r="N239" s="22"/>
    </row>
    <row r="240" spans="14:14" ht="14.5" x14ac:dyDescent="0.35">
      <c r="N240" s="22"/>
    </row>
    <row r="241" spans="14:14" ht="14.5" x14ac:dyDescent="0.35">
      <c r="N241" s="22"/>
    </row>
    <row r="242" spans="14:14" ht="14.5" x14ac:dyDescent="0.35">
      <c r="N242" s="22"/>
    </row>
    <row r="243" spans="14:14" ht="14.5" x14ac:dyDescent="0.35">
      <c r="N243" s="22"/>
    </row>
    <row r="244" spans="14:14" ht="14.5" x14ac:dyDescent="0.35">
      <c r="N244" s="22"/>
    </row>
    <row r="245" spans="14:14" ht="14.5" x14ac:dyDescent="0.35">
      <c r="N245" s="22"/>
    </row>
    <row r="246" spans="14:14" ht="14.5" x14ac:dyDescent="0.35">
      <c r="N246" s="22"/>
    </row>
    <row r="247" spans="14:14" ht="14.5" x14ac:dyDescent="0.35">
      <c r="N247" s="22"/>
    </row>
    <row r="248" spans="14:14" ht="14.5" x14ac:dyDescent="0.35">
      <c r="N248" s="22"/>
    </row>
    <row r="249" spans="14:14" ht="14.5" x14ac:dyDescent="0.35">
      <c r="N249" s="22"/>
    </row>
    <row r="250" spans="14:14" ht="14.5" x14ac:dyDescent="0.35">
      <c r="N250" s="22"/>
    </row>
    <row r="251" spans="14:14" ht="14.5" x14ac:dyDescent="0.35">
      <c r="N251" s="22"/>
    </row>
    <row r="252" spans="14:14" ht="14.5" x14ac:dyDescent="0.35">
      <c r="N252" s="22"/>
    </row>
    <row r="253" spans="14:14" ht="14.5" x14ac:dyDescent="0.35">
      <c r="N253" s="22"/>
    </row>
    <row r="254" spans="14:14" ht="14.5" x14ac:dyDescent="0.35">
      <c r="N254" s="22"/>
    </row>
    <row r="255" spans="14:14" ht="14.5" x14ac:dyDescent="0.35">
      <c r="N255" s="22"/>
    </row>
    <row r="256" spans="14:14" ht="14.5" x14ac:dyDescent="0.35">
      <c r="N256" s="22"/>
    </row>
    <row r="257" spans="14:14" ht="14.5" x14ac:dyDescent="0.35">
      <c r="N257" s="22"/>
    </row>
    <row r="258" spans="14:14" ht="14.5" x14ac:dyDescent="0.35">
      <c r="N258" s="22"/>
    </row>
    <row r="259" spans="14:14" ht="14.5" x14ac:dyDescent="0.35">
      <c r="N259" s="22"/>
    </row>
    <row r="260" spans="14:14" ht="14.5" x14ac:dyDescent="0.35">
      <c r="N260" s="22"/>
    </row>
    <row r="261" spans="14:14" ht="14.5" x14ac:dyDescent="0.35">
      <c r="N261" s="22"/>
    </row>
    <row r="262" spans="14:14" ht="14.5" x14ac:dyDescent="0.35">
      <c r="N262" s="22"/>
    </row>
    <row r="263" spans="14:14" ht="14.5" x14ac:dyDescent="0.35">
      <c r="N263" s="22"/>
    </row>
    <row r="264" spans="14:14" ht="14.5" x14ac:dyDescent="0.35">
      <c r="N264" s="22"/>
    </row>
    <row r="265" spans="14:14" ht="14.5" x14ac:dyDescent="0.35">
      <c r="N265" s="22"/>
    </row>
    <row r="266" spans="14:14" ht="14.5" x14ac:dyDescent="0.35">
      <c r="N266" s="22"/>
    </row>
    <row r="267" spans="14:14" ht="14.5" x14ac:dyDescent="0.35">
      <c r="N267" s="22"/>
    </row>
    <row r="268" spans="14:14" ht="14.5" x14ac:dyDescent="0.35">
      <c r="N268" s="22"/>
    </row>
    <row r="269" spans="14:14" ht="14.5" x14ac:dyDescent="0.35">
      <c r="N269" s="22"/>
    </row>
    <row r="270" spans="14:14" ht="14.5" x14ac:dyDescent="0.35">
      <c r="N270" s="22"/>
    </row>
    <row r="271" spans="14:14" ht="14.5" x14ac:dyDescent="0.35">
      <c r="N271" s="22"/>
    </row>
    <row r="272" spans="14:14" ht="14.5" x14ac:dyDescent="0.35">
      <c r="N272" s="22"/>
    </row>
    <row r="273" spans="14:14" ht="14.5" x14ac:dyDescent="0.35">
      <c r="N273" s="22"/>
    </row>
    <row r="274" spans="14:14" ht="14.5" x14ac:dyDescent="0.35">
      <c r="N274" s="22"/>
    </row>
    <row r="275" spans="14:14" ht="14.5" x14ac:dyDescent="0.35">
      <c r="N275" s="22"/>
    </row>
    <row r="276" spans="14:14" ht="14.5" x14ac:dyDescent="0.35">
      <c r="N276" s="22"/>
    </row>
    <row r="277" spans="14:14" ht="14.5" x14ac:dyDescent="0.35">
      <c r="N277" s="22"/>
    </row>
    <row r="278" spans="14:14" ht="14.5" x14ac:dyDescent="0.35">
      <c r="N278" s="22"/>
    </row>
    <row r="279" spans="14:14" ht="14.5" x14ac:dyDescent="0.35">
      <c r="N279" s="22"/>
    </row>
    <row r="280" spans="14:14" ht="14.5" x14ac:dyDescent="0.35">
      <c r="N280" s="22"/>
    </row>
    <row r="281" spans="14:14" ht="14.5" x14ac:dyDescent="0.35">
      <c r="N281" s="22"/>
    </row>
    <row r="282" spans="14:14" ht="14.5" x14ac:dyDescent="0.35">
      <c r="N282" s="22"/>
    </row>
    <row r="283" spans="14:14" ht="14.5" x14ac:dyDescent="0.35">
      <c r="N283" s="22"/>
    </row>
    <row r="284" spans="14:14" ht="14.5" x14ac:dyDescent="0.35">
      <c r="N284" s="22"/>
    </row>
    <row r="285" spans="14:14" ht="14.5" x14ac:dyDescent="0.35">
      <c r="N285" s="22"/>
    </row>
    <row r="286" spans="14:14" ht="14.5" x14ac:dyDescent="0.35">
      <c r="N286" s="22"/>
    </row>
    <row r="287" spans="14:14" ht="14.5" x14ac:dyDescent="0.35">
      <c r="N287" s="22"/>
    </row>
    <row r="288" spans="14:14" ht="14.5" x14ac:dyDescent="0.35">
      <c r="N288" s="22"/>
    </row>
    <row r="289" spans="14:14" ht="14.5" x14ac:dyDescent="0.35">
      <c r="N289" s="22"/>
    </row>
    <row r="290" spans="14:14" ht="14.5" x14ac:dyDescent="0.35">
      <c r="N290" s="22"/>
    </row>
    <row r="291" spans="14:14" ht="14.5" x14ac:dyDescent="0.35">
      <c r="N291" s="22"/>
    </row>
    <row r="292" spans="14:14" ht="14.5" x14ac:dyDescent="0.35">
      <c r="N292" s="22"/>
    </row>
    <row r="293" spans="14:14" ht="14.5" x14ac:dyDescent="0.35">
      <c r="N293" s="22"/>
    </row>
    <row r="294" spans="14:14" ht="14.5" x14ac:dyDescent="0.35">
      <c r="N294" s="22"/>
    </row>
    <row r="295" spans="14:14" ht="14.5" x14ac:dyDescent="0.35">
      <c r="N295" s="22"/>
    </row>
    <row r="296" spans="14:14" ht="14.5" x14ac:dyDescent="0.35">
      <c r="N296" s="22"/>
    </row>
    <row r="297" spans="14:14" ht="14.5" x14ac:dyDescent="0.35">
      <c r="N297" s="22"/>
    </row>
    <row r="298" spans="14:14" ht="14.5" x14ac:dyDescent="0.35">
      <c r="N298" s="22"/>
    </row>
    <row r="299" spans="14:14" ht="14.5" x14ac:dyDescent="0.35">
      <c r="N299" s="22"/>
    </row>
    <row r="300" spans="14:14" ht="14.5" x14ac:dyDescent="0.35">
      <c r="N300" s="22"/>
    </row>
    <row r="301" spans="14:14" ht="14.5" x14ac:dyDescent="0.35">
      <c r="N301" s="22"/>
    </row>
    <row r="302" spans="14:14" ht="14.5" x14ac:dyDescent="0.35">
      <c r="N302" s="22"/>
    </row>
    <row r="303" spans="14:14" ht="14.5" x14ac:dyDescent="0.35">
      <c r="N303" s="22"/>
    </row>
    <row r="304" spans="14:14" ht="14.5" x14ac:dyDescent="0.35">
      <c r="N304" s="22"/>
    </row>
    <row r="305" spans="14:14" ht="14.5" x14ac:dyDescent="0.35">
      <c r="N305" s="22"/>
    </row>
    <row r="306" spans="14:14" ht="14.5" x14ac:dyDescent="0.35">
      <c r="N306" s="22"/>
    </row>
    <row r="307" spans="14:14" ht="14.5" x14ac:dyDescent="0.35">
      <c r="N307" s="22"/>
    </row>
    <row r="308" spans="14:14" ht="14.5" x14ac:dyDescent="0.35">
      <c r="N308" s="22"/>
    </row>
    <row r="309" spans="14:14" ht="14.5" x14ac:dyDescent="0.35">
      <c r="N309" s="22"/>
    </row>
    <row r="310" spans="14:14" ht="14.5" x14ac:dyDescent="0.35">
      <c r="N310" s="22"/>
    </row>
    <row r="311" spans="14:14" ht="14.5" x14ac:dyDescent="0.35">
      <c r="N311" s="22"/>
    </row>
    <row r="312" spans="14:14" ht="14.5" x14ac:dyDescent="0.35">
      <c r="N312" s="22"/>
    </row>
    <row r="313" spans="14:14" ht="14.5" x14ac:dyDescent="0.35">
      <c r="N313" s="22"/>
    </row>
    <row r="314" spans="14:14" ht="14.5" x14ac:dyDescent="0.35">
      <c r="N314" s="22"/>
    </row>
    <row r="315" spans="14:14" ht="14.5" x14ac:dyDescent="0.35">
      <c r="N315" s="22"/>
    </row>
    <row r="316" spans="14:14" ht="14.5" x14ac:dyDescent="0.35">
      <c r="N316" s="22"/>
    </row>
    <row r="317" spans="14:14" ht="14.5" x14ac:dyDescent="0.35">
      <c r="N317" s="22"/>
    </row>
    <row r="318" spans="14:14" ht="14.5" x14ac:dyDescent="0.35">
      <c r="N318" s="22"/>
    </row>
    <row r="319" spans="14:14" ht="14.5" x14ac:dyDescent="0.35">
      <c r="N319" s="22"/>
    </row>
    <row r="320" spans="14:14" ht="14.5" x14ac:dyDescent="0.35">
      <c r="N320" s="22"/>
    </row>
    <row r="321" spans="14:14" ht="14.5" x14ac:dyDescent="0.35">
      <c r="N321" s="22"/>
    </row>
    <row r="322" spans="14:14" ht="14.5" x14ac:dyDescent="0.35">
      <c r="N322" s="22"/>
    </row>
    <row r="323" spans="14:14" ht="14.5" x14ac:dyDescent="0.35">
      <c r="N323" s="22"/>
    </row>
    <row r="324" spans="14:14" ht="14.5" x14ac:dyDescent="0.35">
      <c r="N324" s="22"/>
    </row>
    <row r="325" spans="14:14" ht="14.5" x14ac:dyDescent="0.35">
      <c r="N325" s="22"/>
    </row>
    <row r="326" spans="14:14" ht="14.5" x14ac:dyDescent="0.35">
      <c r="N326" s="22"/>
    </row>
    <row r="327" spans="14:14" ht="14.5" x14ac:dyDescent="0.35">
      <c r="N327" s="22"/>
    </row>
    <row r="328" spans="14:14" ht="14.5" x14ac:dyDescent="0.35">
      <c r="N328" s="22"/>
    </row>
    <row r="329" spans="14:14" ht="14.5" x14ac:dyDescent="0.35">
      <c r="N329" s="22"/>
    </row>
    <row r="330" spans="14:14" ht="14.5" x14ac:dyDescent="0.35">
      <c r="N330" s="22"/>
    </row>
    <row r="331" spans="14:14" ht="14.5" x14ac:dyDescent="0.35">
      <c r="N331" s="22"/>
    </row>
    <row r="332" spans="14:14" ht="14.5" x14ac:dyDescent="0.35">
      <c r="N332" s="22"/>
    </row>
    <row r="333" spans="14:14" ht="14.5" x14ac:dyDescent="0.35">
      <c r="N333" s="22"/>
    </row>
    <row r="334" spans="14:14" ht="14.5" x14ac:dyDescent="0.35">
      <c r="N334" s="22"/>
    </row>
    <row r="335" spans="14:14" ht="14.5" x14ac:dyDescent="0.35">
      <c r="N335" s="22"/>
    </row>
    <row r="336" spans="14:14" ht="14.5" x14ac:dyDescent="0.35">
      <c r="N336" s="22"/>
    </row>
    <row r="337" spans="14:14" ht="14.5" x14ac:dyDescent="0.35">
      <c r="N337" s="22"/>
    </row>
    <row r="338" spans="14:14" ht="14.5" x14ac:dyDescent="0.35">
      <c r="N338" s="22"/>
    </row>
    <row r="339" spans="14:14" ht="14.5" x14ac:dyDescent="0.35">
      <c r="N339" s="22"/>
    </row>
    <row r="340" spans="14:14" ht="14.5" x14ac:dyDescent="0.35">
      <c r="N340" s="22"/>
    </row>
    <row r="341" spans="14:14" ht="14.5" x14ac:dyDescent="0.35">
      <c r="N341" s="22"/>
    </row>
    <row r="342" spans="14:14" ht="14.5" x14ac:dyDescent="0.35">
      <c r="N342" s="22"/>
    </row>
    <row r="343" spans="14:14" ht="14.5" x14ac:dyDescent="0.35">
      <c r="N343" s="22"/>
    </row>
    <row r="344" spans="14:14" ht="14.5" x14ac:dyDescent="0.35">
      <c r="N344" s="22"/>
    </row>
    <row r="345" spans="14:14" ht="14.5" x14ac:dyDescent="0.35">
      <c r="N345" s="22"/>
    </row>
    <row r="346" spans="14:14" ht="14.5" x14ac:dyDescent="0.35">
      <c r="N346" s="22"/>
    </row>
    <row r="347" spans="14:14" ht="14.5" x14ac:dyDescent="0.35">
      <c r="N347" s="22"/>
    </row>
    <row r="348" spans="14:14" ht="14.5" x14ac:dyDescent="0.35">
      <c r="N348" s="22"/>
    </row>
    <row r="349" spans="14:14" ht="14.5" x14ac:dyDescent="0.35">
      <c r="N349" s="22"/>
    </row>
    <row r="350" spans="14:14" ht="14.5" x14ac:dyDescent="0.35">
      <c r="N350" s="22"/>
    </row>
    <row r="351" spans="14:14" ht="14.5" x14ac:dyDescent="0.35">
      <c r="N351" s="22"/>
    </row>
    <row r="352" spans="14:14" ht="14.5" x14ac:dyDescent="0.35">
      <c r="N352" s="22"/>
    </row>
    <row r="353" spans="14:14" ht="14.5" x14ac:dyDescent="0.35">
      <c r="N353" s="22"/>
    </row>
    <row r="354" spans="14:14" ht="14.5" x14ac:dyDescent="0.35">
      <c r="N354" s="22"/>
    </row>
    <row r="355" spans="14:14" ht="14.5" x14ac:dyDescent="0.35">
      <c r="N355" s="22"/>
    </row>
    <row r="356" spans="14:14" ht="14.5" x14ac:dyDescent="0.35">
      <c r="N356" s="22"/>
    </row>
    <row r="357" spans="14:14" ht="14.5" x14ac:dyDescent="0.35">
      <c r="N357" s="22"/>
    </row>
    <row r="358" spans="14:14" ht="14.5" x14ac:dyDescent="0.35">
      <c r="N358" s="22"/>
    </row>
    <row r="359" spans="14:14" ht="14.5" x14ac:dyDescent="0.35">
      <c r="N359" s="22"/>
    </row>
    <row r="360" spans="14:14" ht="14.5" x14ac:dyDescent="0.35">
      <c r="N360" s="22"/>
    </row>
    <row r="361" spans="14:14" ht="14.5" x14ac:dyDescent="0.35">
      <c r="N361" s="22"/>
    </row>
    <row r="362" spans="14:14" ht="14.5" x14ac:dyDescent="0.35">
      <c r="N362" s="22"/>
    </row>
    <row r="363" spans="14:14" ht="14.5" x14ac:dyDescent="0.35">
      <c r="N363" s="22"/>
    </row>
    <row r="364" spans="14:14" ht="14.5" x14ac:dyDescent="0.35">
      <c r="N364" s="22"/>
    </row>
    <row r="365" spans="14:14" ht="14.5" x14ac:dyDescent="0.35">
      <c r="N365" s="22"/>
    </row>
    <row r="366" spans="14:14" ht="14.5" x14ac:dyDescent="0.35">
      <c r="N366" s="22"/>
    </row>
    <row r="367" spans="14:14" ht="14.5" x14ac:dyDescent="0.35">
      <c r="N367" s="22"/>
    </row>
    <row r="368" spans="14:14" ht="14.5" x14ac:dyDescent="0.35">
      <c r="N368" s="22"/>
    </row>
    <row r="369" spans="14:14" ht="14.5" x14ac:dyDescent="0.35">
      <c r="N369" s="22"/>
    </row>
    <row r="370" spans="14:14" ht="14.5" x14ac:dyDescent="0.35">
      <c r="N370" s="22"/>
    </row>
    <row r="371" spans="14:14" ht="14.5" x14ac:dyDescent="0.35">
      <c r="N371" s="22"/>
    </row>
    <row r="372" spans="14:14" ht="14.5" x14ac:dyDescent="0.35">
      <c r="N372" s="22"/>
    </row>
    <row r="373" spans="14:14" ht="14.5" x14ac:dyDescent="0.35">
      <c r="N373" s="22"/>
    </row>
    <row r="374" spans="14:14" ht="14.5" x14ac:dyDescent="0.35">
      <c r="N374" s="22"/>
    </row>
    <row r="375" spans="14:14" ht="14.5" x14ac:dyDescent="0.35">
      <c r="N375" s="22"/>
    </row>
    <row r="376" spans="14:14" ht="14.5" x14ac:dyDescent="0.35">
      <c r="N376" s="22"/>
    </row>
    <row r="377" spans="14:14" ht="14.5" x14ac:dyDescent="0.35">
      <c r="N377" s="22"/>
    </row>
    <row r="378" spans="14:14" ht="14.5" x14ac:dyDescent="0.35">
      <c r="N378" s="22"/>
    </row>
    <row r="379" spans="14:14" ht="14.5" x14ac:dyDescent="0.35">
      <c r="N379" s="22"/>
    </row>
    <row r="380" spans="14:14" ht="14.5" x14ac:dyDescent="0.35">
      <c r="N380" s="22"/>
    </row>
    <row r="381" spans="14:14" ht="14.5" x14ac:dyDescent="0.35">
      <c r="N381" s="22"/>
    </row>
    <row r="382" spans="14:14" ht="14.5" x14ac:dyDescent="0.35">
      <c r="N382" s="22"/>
    </row>
    <row r="383" spans="14:14" ht="14.5" x14ac:dyDescent="0.35">
      <c r="N383" s="22"/>
    </row>
    <row r="384" spans="14:14" ht="14.5" x14ac:dyDescent="0.35">
      <c r="N384" s="22"/>
    </row>
    <row r="385" spans="14:14" ht="14.5" x14ac:dyDescent="0.35">
      <c r="N385" s="22"/>
    </row>
    <row r="386" spans="14:14" ht="14.5" x14ac:dyDescent="0.35">
      <c r="N386" s="22"/>
    </row>
    <row r="387" spans="14:14" ht="14.5" x14ac:dyDescent="0.35">
      <c r="N387" s="22"/>
    </row>
    <row r="388" spans="14:14" ht="14.5" x14ac:dyDescent="0.35">
      <c r="N388" s="22"/>
    </row>
    <row r="389" spans="14:14" ht="14.5" x14ac:dyDescent="0.35">
      <c r="N389" s="22"/>
    </row>
    <row r="390" spans="14:14" ht="14.5" x14ac:dyDescent="0.35">
      <c r="N390" s="22"/>
    </row>
    <row r="391" spans="14:14" ht="14.5" x14ac:dyDescent="0.35">
      <c r="N391" s="22"/>
    </row>
    <row r="392" spans="14:14" ht="14.5" x14ac:dyDescent="0.35">
      <c r="N392" s="22"/>
    </row>
    <row r="393" spans="14:14" ht="14.5" x14ac:dyDescent="0.35">
      <c r="N393" s="22"/>
    </row>
    <row r="394" spans="14:14" ht="14.5" x14ac:dyDescent="0.35">
      <c r="N394" s="22"/>
    </row>
    <row r="395" spans="14:14" ht="14.5" x14ac:dyDescent="0.35">
      <c r="N395" s="22"/>
    </row>
    <row r="396" spans="14:14" ht="14.5" x14ac:dyDescent="0.35">
      <c r="N396" s="22"/>
    </row>
    <row r="397" spans="14:14" ht="14.5" x14ac:dyDescent="0.35">
      <c r="N397" s="22"/>
    </row>
    <row r="398" spans="14:14" ht="14.5" x14ac:dyDescent="0.35">
      <c r="N398" s="22"/>
    </row>
    <row r="399" spans="14:14" ht="14.5" x14ac:dyDescent="0.35">
      <c r="N399" s="22"/>
    </row>
    <row r="400" spans="14:14" ht="14.5" x14ac:dyDescent="0.35">
      <c r="N400" s="22"/>
    </row>
    <row r="401" spans="14:14" ht="14.5" x14ac:dyDescent="0.35">
      <c r="N401" s="22"/>
    </row>
    <row r="402" spans="14:14" ht="14.5" x14ac:dyDescent="0.35">
      <c r="N402" s="22"/>
    </row>
    <row r="403" spans="14:14" ht="14.5" x14ac:dyDescent="0.35">
      <c r="N403" s="22"/>
    </row>
    <row r="404" spans="14:14" ht="14.5" x14ac:dyDescent="0.35">
      <c r="N404" s="22"/>
    </row>
    <row r="405" spans="14:14" ht="14.5" x14ac:dyDescent="0.35">
      <c r="N405" s="22"/>
    </row>
    <row r="406" spans="14:14" ht="14.5" x14ac:dyDescent="0.35">
      <c r="N406" s="22"/>
    </row>
    <row r="407" spans="14:14" ht="14.5" x14ac:dyDescent="0.35">
      <c r="N407" s="22"/>
    </row>
    <row r="408" spans="14:14" ht="14.5" x14ac:dyDescent="0.35">
      <c r="N408" s="22"/>
    </row>
    <row r="409" spans="14:14" ht="14.5" x14ac:dyDescent="0.35">
      <c r="N409" s="22"/>
    </row>
    <row r="410" spans="14:14" ht="14.5" x14ac:dyDescent="0.35">
      <c r="N410" s="22"/>
    </row>
    <row r="411" spans="14:14" ht="14.5" x14ac:dyDescent="0.35">
      <c r="N411" s="22"/>
    </row>
    <row r="412" spans="14:14" ht="14.5" x14ac:dyDescent="0.35">
      <c r="N412" s="22"/>
    </row>
    <row r="413" spans="14:14" ht="14.5" x14ac:dyDescent="0.35">
      <c r="N413" s="22"/>
    </row>
    <row r="414" spans="14:14" ht="14.5" x14ac:dyDescent="0.35">
      <c r="N414" s="22"/>
    </row>
    <row r="415" spans="14:14" ht="14.5" x14ac:dyDescent="0.35">
      <c r="N415" s="22"/>
    </row>
    <row r="416" spans="14:14" ht="14.5" x14ac:dyDescent="0.35">
      <c r="N416" s="22"/>
    </row>
    <row r="417" spans="14:14" ht="14.5" x14ac:dyDescent="0.35">
      <c r="N417" s="22"/>
    </row>
    <row r="418" spans="14:14" ht="14.5" x14ac:dyDescent="0.35">
      <c r="N418" s="22"/>
    </row>
    <row r="419" spans="14:14" ht="14.5" x14ac:dyDescent="0.35">
      <c r="N419" s="22"/>
    </row>
    <row r="420" spans="14:14" ht="14.5" x14ac:dyDescent="0.35">
      <c r="N420" s="22"/>
    </row>
    <row r="421" spans="14:14" ht="14.5" x14ac:dyDescent="0.35">
      <c r="N421" s="22"/>
    </row>
    <row r="422" spans="14:14" ht="14.5" x14ac:dyDescent="0.35">
      <c r="N422" s="22"/>
    </row>
    <row r="423" spans="14:14" ht="14.5" x14ac:dyDescent="0.35">
      <c r="N423" s="22"/>
    </row>
    <row r="424" spans="14:14" ht="14.5" x14ac:dyDescent="0.35">
      <c r="N424" s="22"/>
    </row>
    <row r="425" spans="14:14" ht="14.5" x14ac:dyDescent="0.35">
      <c r="N425" s="22"/>
    </row>
    <row r="426" spans="14:14" ht="14.5" x14ac:dyDescent="0.35">
      <c r="N426" s="22"/>
    </row>
    <row r="427" spans="14:14" ht="14.5" x14ac:dyDescent="0.35">
      <c r="N427" s="22"/>
    </row>
    <row r="428" spans="14:14" ht="14.5" x14ac:dyDescent="0.35">
      <c r="N428" s="22"/>
    </row>
    <row r="429" spans="14:14" ht="14.5" x14ac:dyDescent="0.35">
      <c r="N429" s="22"/>
    </row>
    <row r="430" spans="14:14" ht="14.5" x14ac:dyDescent="0.35">
      <c r="N430" s="22"/>
    </row>
    <row r="431" spans="14:14" ht="14.5" x14ac:dyDescent="0.35">
      <c r="N431" s="22"/>
    </row>
    <row r="432" spans="14:14" ht="14.5" x14ac:dyDescent="0.35">
      <c r="N432" s="22"/>
    </row>
    <row r="433" spans="14:14" ht="14.5" x14ac:dyDescent="0.35">
      <c r="N433" s="22"/>
    </row>
    <row r="434" spans="14:14" ht="14.5" x14ac:dyDescent="0.35">
      <c r="N434" s="22"/>
    </row>
    <row r="435" spans="14:14" ht="14.5" x14ac:dyDescent="0.35">
      <c r="N435" s="22"/>
    </row>
    <row r="436" spans="14:14" ht="14.5" x14ac:dyDescent="0.35">
      <c r="N436" s="22"/>
    </row>
    <row r="437" spans="14:14" ht="14.5" x14ac:dyDescent="0.35">
      <c r="N437" s="22"/>
    </row>
    <row r="438" spans="14:14" ht="14.5" x14ac:dyDescent="0.35">
      <c r="N438" s="22"/>
    </row>
    <row r="439" spans="14:14" ht="14.5" x14ac:dyDescent="0.35">
      <c r="N439" s="22"/>
    </row>
    <row r="440" spans="14:14" ht="14.5" x14ac:dyDescent="0.35">
      <c r="N440" s="22"/>
    </row>
    <row r="441" spans="14:14" ht="14.5" x14ac:dyDescent="0.35">
      <c r="N441" s="22"/>
    </row>
    <row r="442" spans="14:14" ht="14.5" x14ac:dyDescent="0.35">
      <c r="N442" s="22"/>
    </row>
    <row r="443" spans="14:14" ht="14.5" x14ac:dyDescent="0.35">
      <c r="N443" s="22"/>
    </row>
    <row r="444" spans="14:14" ht="14.5" x14ac:dyDescent="0.35">
      <c r="N444" s="22"/>
    </row>
    <row r="445" spans="14:14" ht="14.5" x14ac:dyDescent="0.35">
      <c r="N445" s="22"/>
    </row>
    <row r="446" spans="14:14" ht="14.5" x14ac:dyDescent="0.35">
      <c r="N446" s="22"/>
    </row>
    <row r="447" spans="14:14" ht="14.5" x14ac:dyDescent="0.35">
      <c r="N447" s="22"/>
    </row>
    <row r="448" spans="14:14" ht="14.5" x14ac:dyDescent="0.35">
      <c r="N448" s="22"/>
    </row>
    <row r="449" spans="14:14" ht="14.5" x14ac:dyDescent="0.35">
      <c r="N449" s="22"/>
    </row>
    <row r="450" spans="14:14" ht="14.5" x14ac:dyDescent="0.35">
      <c r="N450" s="22"/>
    </row>
    <row r="451" spans="14:14" ht="14.5" x14ac:dyDescent="0.35">
      <c r="N451" s="22"/>
    </row>
    <row r="452" spans="14:14" ht="14.5" x14ac:dyDescent="0.35">
      <c r="N452" s="22"/>
    </row>
    <row r="453" spans="14:14" ht="14.5" x14ac:dyDescent="0.35">
      <c r="N453" s="22"/>
    </row>
    <row r="454" spans="14:14" ht="14.5" x14ac:dyDescent="0.35">
      <c r="N454" s="22"/>
    </row>
    <row r="455" spans="14:14" ht="14.5" x14ac:dyDescent="0.35">
      <c r="N455" s="22"/>
    </row>
    <row r="456" spans="14:14" ht="14.5" x14ac:dyDescent="0.35">
      <c r="N456" s="22"/>
    </row>
    <row r="457" spans="14:14" ht="14.5" x14ac:dyDescent="0.35">
      <c r="N457" s="22"/>
    </row>
    <row r="458" spans="14:14" ht="14.5" x14ac:dyDescent="0.35">
      <c r="N458" s="22"/>
    </row>
    <row r="459" spans="14:14" ht="14.5" x14ac:dyDescent="0.35">
      <c r="N459" s="22"/>
    </row>
    <row r="460" spans="14:14" ht="14.5" x14ac:dyDescent="0.35">
      <c r="N460" s="22"/>
    </row>
    <row r="461" spans="14:14" ht="14.5" x14ac:dyDescent="0.35">
      <c r="N461" s="22"/>
    </row>
    <row r="462" spans="14:14" ht="14.5" x14ac:dyDescent="0.35">
      <c r="N462" s="22"/>
    </row>
    <row r="463" spans="14:14" ht="14.5" x14ac:dyDescent="0.35">
      <c r="N463" s="22"/>
    </row>
    <row r="464" spans="14:14" ht="14.5" x14ac:dyDescent="0.35">
      <c r="N464" s="22"/>
    </row>
    <row r="465" spans="14:14" ht="14.5" x14ac:dyDescent="0.35">
      <c r="N465" s="22"/>
    </row>
    <row r="466" spans="14:14" ht="14.5" x14ac:dyDescent="0.35">
      <c r="N466" s="22"/>
    </row>
    <row r="467" spans="14:14" ht="14.5" x14ac:dyDescent="0.35">
      <c r="N467" s="22"/>
    </row>
    <row r="468" spans="14:14" ht="14.5" x14ac:dyDescent="0.35">
      <c r="N468" s="22"/>
    </row>
    <row r="469" spans="14:14" ht="14.5" x14ac:dyDescent="0.35">
      <c r="N469" s="22"/>
    </row>
    <row r="470" spans="14:14" ht="14.5" x14ac:dyDescent="0.35">
      <c r="N470" s="22"/>
    </row>
    <row r="471" spans="14:14" ht="14.5" x14ac:dyDescent="0.35">
      <c r="N471" s="22"/>
    </row>
    <row r="472" spans="14:14" ht="14.5" x14ac:dyDescent="0.35">
      <c r="N472" s="22"/>
    </row>
    <row r="473" spans="14:14" ht="14.5" x14ac:dyDescent="0.35">
      <c r="N473" s="22"/>
    </row>
    <row r="474" spans="14:14" ht="14.5" x14ac:dyDescent="0.35">
      <c r="N474" s="22"/>
    </row>
    <row r="475" spans="14:14" ht="14.5" x14ac:dyDescent="0.35">
      <c r="N475" s="22"/>
    </row>
    <row r="476" spans="14:14" ht="14.5" x14ac:dyDescent="0.35">
      <c r="N476" s="22"/>
    </row>
    <row r="477" spans="14:14" ht="14.5" x14ac:dyDescent="0.35">
      <c r="N477" s="22"/>
    </row>
    <row r="478" spans="14:14" ht="14.5" x14ac:dyDescent="0.35">
      <c r="N478" s="22"/>
    </row>
    <row r="479" spans="14:14" ht="14.5" x14ac:dyDescent="0.35">
      <c r="N479" s="22"/>
    </row>
    <row r="480" spans="14:14" ht="14.5" x14ac:dyDescent="0.35">
      <c r="N480" s="22"/>
    </row>
    <row r="481" spans="14:14" ht="14.5" x14ac:dyDescent="0.35">
      <c r="N481" s="22"/>
    </row>
    <row r="482" spans="14:14" ht="14.5" x14ac:dyDescent="0.35">
      <c r="N482" s="22"/>
    </row>
    <row r="483" spans="14:14" ht="14.5" x14ac:dyDescent="0.35">
      <c r="N483" s="22"/>
    </row>
    <row r="484" spans="14:14" ht="14.5" x14ac:dyDescent="0.35">
      <c r="N484" s="22"/>
    </row>
    <row r="485" spans="14:14" ht="14.5" x14ac:dyDescent="0.35">
      <c r="N485" s="22"/>
    </row>
    <row r="486" spans="14:14" ht="14.5" x14ac:dyDescent="0.35">
      <c r="N486" s="22"/>
    </row>
    <row r="487" spans="14:14" ht="14.5" x14ac:dyDescent="0.35">
      <c r="N487" s="22"/>
    </row>
    <row r="488" spans="14:14" ht="14.5" x14ac:dyDescent="0.35">
      <c r="N488" s="22"/>
    </row>
    <row r="489" spans="14:14" ht="14.5" x14ac:dyDescent="0.35">
      <c r="N489" s="22"/>
    </row>
    <row r="490" spans="14:14" ht="14.5" x14ac:dyDescent="0.35">
      <c r="N490" s="22"/>
    </row>
    <row r="491" spans="14:14" ht="14.5" x14ac:dyDescent="0.35">
      <c r="N491" s="22"/>
    </row>
    <row r="492" spans="14:14" ht="14.5" x14ac:dyDescent="0.35">
      <c r="N492" s="22"/>
    </row>
    <row r="493" spans="14:14" ht="14.5" x14ac:dyDescent="0.35">
      <c r="N493" s="22"/>
    </row>
    <row r="494" spans="14:14" ht="14.5" x14ac:dyDescent="0.35">
      <c r="N494" s="22"/>
    </row>
    <row r="495" spans="14:14" ht="14.5" x14ac:dyDescent="0.35">
      <c r="N495" s="22"/>
    </row>
    <row r="496" spans="14:14" ht="14.5" x14ac:dyDescent="0.35">
      <c r="N496" s="22"/>
    </row>
    <row r="497" spans="14:14" ht="14.5" x14ac:dyDescent="0.35">
      <c r="N497" s="22"/>
    </row>
    <row r="498" spans="14:14" ht="14.5" x14ac:dyDescent="0.35">
      <c r="N498" s="22"/>
    </row>
    <row r="499" spans="14:14" ht="14.5" x14ac:dyDescent="0.35">
      <c r="N499" s="22"/>
    </row>
    <row r="500" spans="14:14" ht="14.5" x14ac:dyDescent="0.35">
      <c r="N500" s="22"/>
    </row>
    <row r="501" spans="14:14" ht="14.5" x14ac:dyDescent="0.35">
      <c r="N501" s="22"/>
    </row>
    <row r="502" spans="14:14" ht="14.5" x14ac:dyDescent="0.35">
      <c r="N502" s="22"/>
    </row>
    <row r="503" spans="14:14" ht="14.5" x14ac:dyDescent="0.35">
      <c r="N503" s="22"/>
    </row>
    <row r="504" spans="14:14" ht="14.5" x14ac:dyDescent="0.35">
      <c r="N504" s="22"/>
    </row>
    <row r="505" spans="14:14" ht="14.5" x14ac:dyDescent="0.35">
      <c r="N505" s="22"/>
    </row>
    <row r="506" spans="14:14" ht="14.5" x14ac:dyDescent="0.35">
      <c r="N506" s="22"/>
    </row>
    <row r="507" spans="14:14" ht="14.5" x14ac:dyDescent="0.35">
      <c r="N507" s="22"/>
    </row>
    <row r="508" spans="14:14" ht="14.5" x14ac:dyDescent="0.35">
      <c r="N508" s="22"/>
    </row>
    <row r="509" spans="14:14" ht="14.5" x14ac:dyDescent="0.35">
      <c r="N509" s="22"/>
    </row>
    <row r="510" spans="14:14" ht="14.5" x14ac:dyDescent="0.35">
      <c r="N510" s="22"/>
    </row>
    <row r="511" spans="14:14" ht="14.5" x14ac:dyDescent="0.35">
      <c r="N511" s="22"/>
    </row>
    <row r="512" spans="14:14" ht="14.5" x14ac:dyDescent="0.35">
      <c r="N512" s="22"/>
    </row>
    <row r="513" spans="14:14" ht="14.5" x14ac:dyDescent="0.35">
      <c r="N513" s="22"/>
    </row>
    <row r="514" spans="14:14" ht="14.5" x14ac:dyDescent="0.35">
      <c r="N514" s="22"/>
    </row>
    <row r="515" spans="14:14" ht="14.5" x14ac:dyDescent="0.35">
      <c r="N515" s="22"/>
    </row>
    <row r="516" spans="14:14" ht="14.5" x14ac:dyDescent="0.35">
      <c r="N516" s="22"/>
    </row>
    <row r="517" spans="14:14" ht="14.5" x14ac:dyDescent="0.35">
      <c r="N517" s="22"/>
    </row>
    <row r="518" spans="14:14" ht="14.5" x14ac:dyDescent="0.35">
      <c r="N518" s="22"/>
    </row>
    <row r="519" spans="14:14" ht="14.5" x14ac:dyDescent="0.35">
      <c r="N519" s="22"/>
    </row>
    <row r="520" spans="14:14" ht="14.5" x14ac:dyDescent="0.35">
      <c r="N520" s="22"/>
    </row>
    <row r="521" spans="14:14" ht="14.5" x14ac:dyDescent="0.35">
      <c r="N521" s="22"/>
    </row>
    <row r="522" spans="14:14" ht="14.5" x14ac:dyDescent="0.35">
      <c r="N522" s="22"/>
    </row>
    <row r="523" spans="14:14" ht="14.5" x14ac:dyDescent="0.35">
      <c r="N523" s="22"/>
    </row>
    <row r="524" spans="14:14" ht="14.5" x14ac:dyDescent="0.35">
      <c r="N524" s="22"/>
    </row>
    <row r="525" spans="14:14" ht="14.5" x14ac:dyDescent="0.35">
      <c r="N525" s="22"/>
    </row>
    <row r="526" spans="14:14" ht="14.5" x14ac:dyDescent="0.35">
      <c r="N526" s="22"/>
    </row>
    <row r="527" spans="14:14" ht="14.5" x14ac:dyDescent="0.35">
      <c r="N527" s="22"/>
    </row>
    <row r="528" spans="14:14" ht="14.5" x14ac:dyDescent="0.35">
      <c r="N528" s="22"/>
    </row>
    <row r="529" spans="14:14" ht="14.5" x14ac:dyDescent="0.35">
      <c r="N529" s="22"/>
    </row>
    <row r="530" spans="14:14" ht="14.5" x14ac:dyDescent="0.35">
      <c r="N530" s="22"/>
    </row>
    <row r="531" spans="14:14" ht="14.5" x14ac:dyDescent="0.35">
      <c r="N531" s="22"/>
    </row>
    <row r="532" spans="14:14" ht="14.5" x14ac:dyDescent="0.35">
      <c r="N532" s="22"/>
    </row>
    <row r="533" spans="14:14" ht="14.5" x14ac:dyDescent="0.35">
      <c r="N533" s="22"/>
    </row>
    <row r="534" spans="14:14" ht="14.5" x14ac:dyDescent="0.35">
      <c r="N534" s="22"/>
    </row>
    <row r="535" spans="14:14" ht="14.5" x14ac:dyDescent="0.35">
      <c r="N535" s="22"/>
    </row>
    <row r="536" spans="14:14" ht="14.5" x14ac:dyDescent="0.35">
      <c r="N536" s="22"/>
    </row>
    <row r="537" spans="14:14" ht="14.5" x14ac:dyDescent="0.35">
      <c r="N537" s="22"/>
    </row>
    <row r="538" spans="14:14" ht="14.5" x14ac:dyDescent="0.35">
      <c r="N538" s="22"/>
    </row>
    <row r="539" spans="14:14" ht="14.5" x14ac:dyDescent="0.35">
      <c r="N539" s="22"/>
    </row>
    <row r="540" spans="14:14" ht="14.5" x14ac:dyDescent="0.35">
      <c r="N540" s="22"/>
    </row>
    <row r="541" spans="14:14" ht="14.5" x14ac:dyDescent="0.35">
      <c r="N541" s="22"/>
    </row>
    <row r="542" spans="14:14" ht="14.5" x14ac:dyDescent="0.35">
      <c r="N542" s="22"/>
    </row>
    <row r="543" spans="14:14" ht="14.5" x14ac:dyDescent="0.35">
      <c r="N543" s="22"/>
    </row>
    <row r="544" spans="14:14" ht="14.5" x14ac:dyDescent="0.35">
      <c r="N544" s="22"/>
    </row>
    <row r="545" spans="14:14" ht="14.5" x14ac:dyDescent="0.35">
      <c r="N545" s="22"/>
    </row>
    <row r="546" spans="14:14" ht="14.5" x14ac:dyDescent="0.35">
      <c r="N546" s="22"/>
    </row>
    <row r="547" spans="14:14" ht="14.5" x14ac:dyDescent="0.35">
      <c r="N547" s="22"/>
    </row>
    <row r="548" spans="14:14" ht="14.5" x14ac:dyDescent="0.35">
      <c r="N548" s="22"/>
    </row>
    <row r="549" spans="14:14" ht="14.5" x14ac:dyDescent="0.35">
      <c r="N549" s="22"/>
    </row>
    <row r="550" spans="14:14" ht="14.5" x14ac:dyDescent="0.35">
      <c r="N550" s="22"/>
    </row>
    <row r="551" spans="14:14" ht="14.5" x14ac:dyDescent="0.35">
      <c r="N551" s="22"/>
    </row>
    <row r="552" spans="14:14" ht="14.5" x14ac:dyDescent="0.35">
      <c r="N552" s="22"/>
    </row>
    <row r="553" spans="14:14" ht="14.5" x14ac:dyDescent="0.35">
      <c r="N553" s="22"/>
    </row>
    <row r="554" spans="14:14" ht="14.5" x14ac:dyDescent="0.35">
      <c r="N554" s="22"/>
    </row>
    <row r="555" spans="14:14" ht="14.5" x14ac:dyDescent="0.35">
      <c r="N555" s="22"/>
    </row>
    <row r="556" spans="14:14" ht="14.5" x14ac:dyDescent="0.35">
      <c r="N556" s="22"/>
    </row>
    <row r="557" spans="14:14" ht="14.5" x14ac:dyDescent="0.35">
      <c r="N557" s="22"/>
    </row>
    <row r="558" spans="14:14" ht="14.5" x14ac:dyDescent="0.35">
      <c r="N558" s="22"/>
    </row>
    <row r="559" spans="14:14" ht="14.5" x14ac:dyDescent="0.35">
      <c r="N559" s="22"/>
    </row>
    <row r="560" spans="14:14" ht="14.5" x14ac:dyDescent="0.35">
      <c r="N560" s="22"/>
    </row>
    <row r="561" spans="14:14" ht="14.5" x14ac:dyDescent="0.35">
      <c r="N561" s="22"/>
    </row>
    <row r="562" spans="14:14" ht="14.5" x14ac:dyDescent="0.35">
      <c r="N562" s="22"/>
    </row>
    <row r="563" spans="14:14" ht="14.5" x14ac:dyDescent="0.35">
      <c r="N563" s="22"/>
    </row>
    <row r="564" spans="14:14" ht="14.5" x14ac:dyDescent="0.35">
      <c r="N564" s="22"/>
    </row>
    <row r="565" spans="14:14" ht="14.5" x14ac:dyDescent="0.35">
      <c r="N565" s="22"/>
    </row>
    <row r="566" spans="14:14" ht="14.5" x14ac:dyDescent="0.35">
      <c r="N566" s="22"/>
    </row>
    <row r="567" spans="14:14" ht="14.5" x14ac:dyDescent="0.35">
      <c r="N567" s="22"/>
    </row>
    <row r="568" spans="14:14" ht="14.5" x14ac:dyDescent="0.35">
      <c r="N568" s="22"/>
    </row>
    <row r="569" spans="14:14" ht="14.5" x14ac:dyDescent="0.35">
      <c r="N569" s="22"/>
    </row>
    <row r="570" spans="14:14" ht="14.5" x14ac:dyDescent="0.35">
      <c r="N570" s="22"/>
    </row>
    <row r="571" spans="14:14" ht="14.5" x14ac:dyDescent="0.35">
      <c r="N571" s="22"/>
    </row>
    <row r="572" spans="14:14" ht="14.5" x14ac:dyDescent="0.35">
      <c r="N572" s="22"/>
    </row>
    <row r="573" spans="14:14" ht="14.5" x14ac:dyDescent="0.35">
      <c r="N573" s="22"/>
    </row>
    <row r="574" spans="14:14" ht="14.5" x14ac:dyDescent="0.35">
      <c r="N574" s="22"/>
    </row>
    <row r="575" spans="14:14" ht="14.5" x14ac:dyDescent="0.35">
      <c r="N575" s="22"/>
    </row>
    <row r="576" spans="14:14" ht="14.5" x14ac:dyDescent="0.35">
      <c r="N576" s="22"/>
    </row>
    <row r="577" spans="14:14" ht="14.5" x14ac:dyDescent="0.35">
      <c r="N577" s="22"/>
    </row>
    <row r="578" spans="14:14" ht="14.5" x14ac:dyDescent="0.35">
      <c r="N578" s="22"/>
    </row>
    <row r="579" spans="14:14" ht="14.5" x14ac:dyDescent="0.35">
      <c r="N579" s="22"/>
    </row>
    <row r="580" spans="14:14" ht="14.5" x14ac:dyDescent="0.35">
      <c r="N580" s="22"/>
    </row>
    <row r="581" spans="14:14" ht="14.5" x14ac:dyDescent="0.35">
      <c r="N581" s="22"/>
    </row>
    <row r="582" spans="14:14" ht="14.5" x14ac:dyDescent="0.35">
      <c r="N582" s="22"/>
    </row>
    <row r="583" spans="14:14" ht="14.5" x14ac:dyDescent="0.35">
      <c r="N583" s="22"/>
    </row>
    <row r="584" spans="14:14" ht="14.5" x14ac:dyDescent="0.35">
      <c r="N584" s="22"/>
    </row>
    <row r="585" spans="14:14" ht="14.5" x14ac:dyDescent="0.35">
      <c r="N585" s="22"/>
    </row>
    <row r="586" spans="14:14" ht="14.5" x14ac:dyDescent="0.35">
      <c r="N586" s="22"/>
    </row>
    <row r="587" spans="14:14" ht="14.5" x14ac:dyDescent="0.35">
      <c r="N587" s="22"/>
    </row>
    <row r="588" spans="14:14" ht="14.5" x14ac:dyDescent="0.35">
      <c r="N588" s="22"/>
    </row>
    <row r="589" spans="14:14" ht="14.5" x14ac:dyDescent="0.35">
      <c r="N589" s="22"/>
    </row>
    <row r="590" spans="14:14" ht="14.5" x14ac:dyDescent="0.35">
      <c r="N590" s="22"/>
    </row>
    <row r="591" spans="14:14" ht="14.5" x14ac:dyDescent="0.35">
      <c r="N591" s="22"/>
    </row>
    <row r="592" spans="14:14" ht="14.5" x14ac:dyDescent="0.35">
      <c r="N592" s="22"/>
    </row>
    <row r="593" spans="14:14" ht="14.5" x14ac:dyDescent="0.35">
      <c r="N593" s="22"/>
    </row>
    <row r="594" spans="14:14" ht="14.5" x14ac:dyDescent="0.35">
      <c r="N594" s="22"/>
    </row>
    <row r="595" spans="14:14" ht="14.5" x14ac:dyDescent="0.35">
      <c r="N595" s="22"/>
    </row>
    <row r="596" spans="14:14" ht="14.5" x14ac:dyDescent="0.35">
      <c r="N596" s="22"/>
    </row>
    <row r="597" spans="14:14" ht="14.5" x14ac:dyDescent="0.35">
      <c r="N597" s="22"/>
    </row>
    <row r="598" spans="14:14" ht="14.5" x14ac:dyDescent="0.35">
      <c r="N598" s="22"/>
    </row>
    <row r="599" spans="14:14" ht="14.5" x14ac:dyDescent="0.35">
      <c r="N599" s="22"/>
    </row>
    <row r="600" spans="14:14" ht="14.5" x14ac:dyDescent="0.35">
      <c r="N600" s="22"/>
    </row>
    <row r="601" spans="14:14" ht="14.5" x14ac:dyDescent="0.35">
      <c r="N601" s="22"/>
    </row>
    <row r="602" spans="14:14" ht="14.5" x14ac:dyDescent="0.35">
      <c r="N602" s="22"/>
    </row>
    <row r="603" spans="14:14" ht="14.5" x14ac:dyDescent="0.35">
      <c r="N603" s="22"/>
    </row>
    <row r="604" spans="14:14" ht="14.5" x14ac:dyDescent="0.35">
      <c r="N604" s="22"/>
    </row>
    <row r="605" spans="14:14" ht="14.5" x14ac:dyDescent="0.35">
      <c r="N605" s="22"/>
    </row>
    <row r="606" spans="14:14" ht="14.5" x14ac:dyDescent="0.35">
      <c r="N606" s="22"/>
    </row>
    <row r="607" spans="14:14" ht="14.5" x14ac:dyDescent="0.35">
      <c r="N607" s="22"/>
    </row>
    <row r="608" spans="14:14" ht="14.5" x14ac:dyDescent="0.35">
      <c r="N608" s="22"/>
    </row>
    <row r="609" spans="14:14" ht="14.5" x14ac:dyDescent="0.35">
      <c r="N609" s="22"/>
    </row>
    <row r="610" spans="14:14" ht="14.5" x14ac:dyDescent="0.35">
      <c r="N610" s="22"/>
    </row>
    <row r="611" spans="14:14" ht="14.5" x14ac:dyDescent="0.35">
      <c r="N611" s="22"/>
    </row>
    <row r="612" spans="14:14" ht="14.5" x14ac:dyDescent="0.35">
      <c r="N612" s="22"/>
    </row>
    <row r="613" spans="14:14" ht="14.5" x14ac:dyDescent="0.35">
      <c r="N613" s="22"/>
    </row>
    <row r="614" spans="14:14" ht="14.5" x14ac:dyDescent="0.35">
      <c r="N614" s="22"/>
    </row>
    <row r="615" spans="14:14" ht="14.5" x14ac:dyDescent="0.35">
      <c r="N615" s="22"/>
    </row>
    <row r="616" spans="14:14" ht="14.5" x14ac:dyDescent="0.35">
      <c r="N616" s="22"/>
    </row>
    <row r="617" spans="14:14" ht="14.5" x14ac:dyDescent="0.35">
      <c r="N617" s="22"/>
    </row>
    <row r="618" spans="14:14" ht="14.5" x14ac:dyDescent="0.35">
      <c r="N618" s="22"/>
    </row>
    <row r="619" spans="14:14" ht="14.5" x14ac:dyDescent="0.35">
      <c r="N619" s="22"/>
    </row>
    <row r="620" spans="14:14" ht="14.5" x14ac:dyDescent="0.35">
      <c r="N620" s="22"/>
    </row>
    <row r="621" spans="14:14" ht="14.5" x14ac:dyDescent="0.35">
      <c r="N621" s="22"/>
    </row>
    <row r="622" spans="14:14" ht="14.5" x14ac:dyDescent="0.35">
      <c r="N622" s="22"/>
    </row>
    <row r="623" spans="14:14" ht="14.5" x14ac:dyDescent="0.35">
      <c r="N623" s="22"/>
    </row>
    <row r="624" spans="14:14" ht="14.5" x14ac:dyDescent="0.35">
      <c r="N624" s="22"/>
    </row>
    <row r="625" spans="14:14" ht="14.5" x14ac:dyDescent="0.35">
      <c r="N625" s="22"/>
    </row>
    <row r="626" spans="14:14" ht="14.5" x14ac:dyDescent="0.35">
      <c r="N626" s="22"/>
    </row>
    <row r="627" spans="14:14" ht="14.5" x14ac:dyDescent="0.35">
      <c r="N627" s="22"/>
    </row>
    <row r="628" spans="14:14" ht="14.5" x14ac:dyDescent="0.35">
      <c r="N628" s="22"/>
    </row>
    <row r="629" spans="14:14" ht="14.5" x14ac:dyDescent="0.35">
      <c r="N629" s="22"/>
    </row>
    <row r="630" spans="14:14" ht="14.5" x14ac:dyDescent="0.35">
      <c r="N630" s="22"/>
    </row>
    <row r="631" spans="14:14" ht="14.5" x14ac:dyDescent="0.35">
      <c r="N631" s="22"/>
    </row>
    <row r="632" spans="14:14" ht="14.5" x14ac:dyDescent="0.35">
      <c r="N632" s="22"/>
    </row>
    <row r="633" spans="14:14" ht="14.5" x14ac:dyDescent="0.35">
      <c r="N633" s="22"/>
    </row>
    <row r="634" spans="14:14" ht="14.5" x14ac:dyDescent="0.35">
      <c r="N634" s="22"/>
    </row>
    <row r="635" spans="14:14" ht="14.5" x14ac:dyDescent="0.35">
      <c r="N635" s="22"/>
    </row>
    <row r="636" spans="14:14" ht="14.5" x14ac:dyDescent="0.35">
      <c r="N636" s="22"/>
    </row>
    <row r="637" spans="14:14" ht="14.5" x14ac:dyDescent="0.35">
      <c r="N637" s="22"/>
    </row>
    <row r="638" spans="14:14" ht="14.5" x14ac:dyDescent="0.35">
      <c r="N638" s="22"/>
    </row>
    <row r="639" spans="14:14" ht="14.5" x14ac:dyDescent="0.35">
      <c r="N639" s="22"/>
    </row>
    <row r="640" spans="14:14" ht="14.5" x14ac:dyDescent="0.35">
      <c r="N640" s="22"/>
    </row>
    <row r="641" spans="14:14" ht="14.5" x14ac:dyDescent="0.35">
      <c r="N641" s="22"/>
    </row>
    <row r="642" spans="14:14" ht="14.5" x14ac:dyDescent="0.35">
      <c r="N642" s="22"/>
    </row>
    <row r="643" spans="14:14" ht="14.5" x14ac:dyDescent="0.35">
      <c r="N643" s="22"/>
    </row>
    <row r="644" spans="14:14" ht="14.5" x14ac:dyDescent="0.35">
      <c r="N644" s="22"/>
    </row>
    <row r="645" spans="14:14" ht="14.5" x14ac:dyDescent="0.35">
      <c r="N645" s="22"/>
    </row>
    <row r="646" spans="14:14" ht="14.5" x14ac:dyDescent="0.35">
      <c r="N646" s="22"/>
    </row>
    <row r="647" spans="14:14" ht="14.5" x14ac:dyDescent="0.35">
      <c r="N647" s="22"/>
    </row>
    <row r="648" spans="14:14" ht="14.5" x14ac:dyDescent="0.35">
      <c r="N648" s="22"/>
    </row>
    <row r="649" spans="14:14" ht="14.5" x14ac:dyDescent="0.35">
      <c r="N649" s="22"/>
    </row>
    <row r="650" spans="14:14" ht="14.5" x14ac:dyDescent="0.35">
      <c r="N650" s="22"/>
    </row>
    <row r="651" spans="14:14" ht="14.5" x14ac:dyDescent="0.35">
      <c r="N651" s="22"/>
    </row>
    <row r="652" spans="14:14" ht="14.5" x14ac:dyDescent="0.35">
      <c r="N652" s="22"/>
    </row>
    <row r="653" spans="14:14" ht="14.5" x14ac:dyDescent="0.35">
      <c r="N653" s="22"/>
    </row>
    <row r="654" spans="14:14" ht="14.5" x14ac:dyDescent="0.35">
      <c r="N654" s="22"/>
    </row>
    <row r="655" spans="14:14" ht="14.5" x14ac:dyDescent="0.35">
      <c r="N655" s="22"/>
    </row>
    <row r="656" spans="14:14" ht="14.5" x14ac:dyDescent="0.35">
      <c r="N656" s="22"/>
    </row>
    <row r="657" spans="14:14" ht="14.5" x14ac:dyDescent="0.35">
      <c r="N657" s="22"/>
    </row>
    <row r="658" spans="14:14" ht="14.5" x14ac:dyDescent="0.35">
      <c r="N658" s="22"/>
    </row>
    <row r="659" spans="14:14" ht="14.5" x14ac:dyDescent="0.35">
      <c r="N659" s="22"/>
    </row>
    <row r="660" spans="14:14" ht="14.5" x14ac:dyDescent="0.35">
      <c r="N660" s="22"/>
    </row>
    <row r="661" spans="14:14" ht="14.5" x14ac:dyDescent="0.35">
      <c r="N661" s="22"/>
    </row>
    <row r="662" spans="14:14" ht="14.5" x14ac:dyDescent="0.35">
      <c r="N662" s="22"/>
    </row>
    <row r="663" spans="14:14" ht="14.5" x14ac:dyDescent="0.35">
      <c r="N663" s="22"/>
    </row>
    <row r="664" spans="14:14" ht="14.5" x14ac:dyDescent="0.35">
      <c r="N664" s="22"/>
    </row>
    <row r="665" spans="14:14" ht="14.5" x14ac:dyDescent="0.35">
      <c r="N665" s="22"/>
    </row>
    <row r="666" spans="14:14" ht="14.5" x14ac:dyDescent="0.35">
      <c r="N666" s="22"/>
    </row>
    <row r="667" spans="14:14" ht="14.5" x14ac:dyDescent="0.35">
      <c r="N667" s="22"/>
    </row>
    <row r="668" spans="14:14" ht="14.5" x14ac:dyDescent="0.35">
      <c r="N668" s="22"/>
    </row>
    <row r="669" spans="14:14" ht="14.5" x14ac:dyDescent="0.35">
      <c r="N669" s="22"/>
    </row>
    <row r="670" spans="14:14" ht="14.5" x14ac:dyDescent="0.35">
      <c r="N670" s="22"/>
    </row>
    <row r="671" spans="14:14" ht="14.5" x14ac:dyDescent="0.35">
      <c r="N671" s="22"/>
    </row>
    <row r="672" spans="14:14" ht="14.5" x14ac:dyDescent="0.35">
      <c r="N672" s="22"/>
    </row>
    <row r="673" spans="14:14" ht="14.5" x14ac:dyDescent="0.35">
      <c r="N673" s="22"/>
    </row>
    <row r="674" spans="14:14" ht="14.5" x14ac:dyDescent="0.35">
      <c r="N674" s="22"/>
    </row>
    <row r="675" spans="14:14" ht="14.5" x14ac:dyDescent="0.35">
      <c r="N675" s="22"/>
    </row>
    <row r="676" spans="14:14" ht="14.5" x14ac:dyDescent="0.35">
      <c r="N676" s="22"/>
    </row>
    <row r="677" spans="14:14" ht="14.5" x14ac:dyDescent="0.35">
      <c r="N677" s="22"/>
    </row>
    <row r="678" spans="14:14" ht="14.5" x14ac:dyDescent="0.35">
      <c r="N678" s="22"/>
    </row>
    <row r="679" spans="14:14" ht="14.5" x14ac:dyDescent="0.35">
      <c r="N679" s="22"/>
    </row>
    <row r="680" spans="14:14" ht="14.5" x14ac:dyDescent="0.35">
      <c r="N680" s="22"/>
    </row>
    <row r="681" spans="14:14" ht="14.5" x14ac:dyDescent="0.35">
      <c r="N681" s="22"/>
    </row>
    <row r="682" spans="14:14" ht="14.5" x14ac:dyDescent="0.35">
      <c r="N682" s="22"/>
    </row>
    <row r="683" spans="14:14" ht="14.5" x14ac:dyDescent="0.35">
      <c r="N683" s="22"/>
    </row>
    <row r="684" spans="14:14" ht="14.5" x14ac:dyDescent="0.35">
      <c r="N684" s="22"/>
    </row>
    <row r="685" spans="14:14" ht="14.5" x14ac:dyDescent="0.35">
      <c r="N685" s="22"/>
    </row>
    <row r="686" spans="14:14" ht="14.5" x14ac:dyDescent="0.35">
      <c r="N686" s="22"/>
    </row>
    <row r="687" spans="14:14" ht="14.5" x14ac:dyDescent="0.35">
      <c r="N687" s="22"/>
    </row>
    <row r="688" spans="14:14" ht="14.5" x14ac:dyDescent="0.35">
      <c r="N688" s="22"/>
    </row>
    <row r="689" spans="14:14" ht="14.5" x14ac:dyDescent="0.35">
      <c r="N689" s="22"/>
    </row>
    <row r="690" spans="14:14" ht="14.5" x14ac:dyDescent="0.35">
      <c r="N690" s="22"/>
    </row>
    <row r="691" spans="14:14" ht="14.5" x14ac:dyDescent="0.35">
      <c r="N691" s="22"/>
    </row>
    <row r="692" spans="14:14" ht="14.5" x14ac:dyDescent="0.35">
      <c r="N692" s="22"/>
    </row>
    <row r="693" spans="14:14" ht="14.5" x14ac:dyDescent="0.35">
      <c r="N693" s="22"/>
    </row>
    <row r="694" spans="14:14" ht="14.5" x14ac:dyDescent="0.35">
      <c r="N694" s="22"/>
    </row>
    <row r="695" spans="14:14" ht="14.5" x14ac:dyDescent="0.35">
      <c r="N695" s="22"/>
    </row>
    <row r="696" spans="14:14" ht="14.5" x14ac:dyDescent="0.35">
      <c r="N696" s="22"/>
    </row>
    <row r="697" spans="14:14" ht="14.5" x14ac:dyDescent="0.35">
      <c r="N697" s="22"/>
    </row>
    <row r="698" spans="14:14" ht="14.5" x14ac:dyDescent="0.35">
      <c r="N698" s="22"/>
    </row>
    <row r="699" spans="14:14" ht="14.5" x14ac:dyDescent="0.35">
      <c r="N699" s="22"/>
    </row>
    <row r="700" spans="14:14" ht="14.5" x14ac:dyDescent="0.35">
      <c r="N700" s="22"/>
    </row>
    <row r="701" spans="14:14" ht="14.5" x14ac:dyDescent="0.35">
      <c r="N701" s="22"/>
    </row>
    <row r="702" spans="14:14" ht="14.5" x14ac:dyDescent="0.35">
      <c r="N702" s="22"/>
    </row>
    <row r="703" spans="14:14" ht="14.5" x14ac:dyDescent="0.35">
      <c r="N703" s="22"/>
    </row>
    <row r="704" spans="14:14" ht="14.5" x14ac:dyDescent="0.35">
      <c r="N704" s="22"/>
    </row>
    <row r="705" spans="14:14" ht="14.5" x14ac:dyDescent="0.35">
      <c r="N705" s="22"/>
    </row>
    <row r="706" spans="14:14" ht="14.5" x14ac:dyDescent="0.35">
      <c r="N706" s="22"/>
    </row>
    <row r="707" spans="14:14" ht="14.5" x14ac:dyDescent="0.35">
      <c r="N707" s="22"/>
    </row>
    <row r="708" spans="14:14" ht="14.5" x14ac:dyDescent="0.35">
      <c r="N708" s="22"/>
    </row>
    <row r="709" spans="14:14" ht="14.5" x14ac:dyDescent="0.35">
      <c r="N709" s="22"/>
    </row>
    <row r="710" spans="14:14" ht="14.5" x14ac:dyDescent="0.35">
      <c r="N710" s="22"/>
    </row>
    <row r="711" spans="14:14" ht="14.5" x14ac:dyDescent="0.35">
      <c r="N711" s="22"/>
    </row>
    <row r="712" spans="14:14" ht="14.5" x14ac:dyDescent="0.35">
      <c r="N712" s="22"/>
    </row>
    <row r="713" spans="14:14" ht="14.5" x14ac:dyDescent="0.35">
      <c r="N713" s="22"/>
    </row>
    <row r="714" spans="14:14" ht="14.5" x14ac:dyDescent="0.35">
      <c r="N714" s="22"/>
    </row>
    <row r="715" spans="14:14" ht="14.5" x14ac:dyDescent="0.35">
      <c r="N715" s="22"/>
    </row>
    <row r="716" spans="14:14" ht="14.5" x14ac:dyDescent="0.35">
      <c r="N716" s="22"/>
    </row>
    <row r="717" spans="14:14" ht="14.5" x14ac:dyDescent="0.35">
      <c r="N717" s="22"/>
    </row>
    <row r="718" spans="14:14" ht="14.5" x14ac:dyDescent="0.35">
      <c r="N718" s="22"/>
    </row>
    <row r="719" spans="14:14" ht="14.5" x14ac:dyDescent="0.35">
      <c r="N719" s="22"/>
    </row>
    <row r="720" spans="14:14" ht="14.5" x14ac:dyDescent="0.35">
      <c r="N720" s="22"/>
    </row>
    <row r="721" spans="14:14" ht="14.5" x14ac:dyDescent="0.35">
      <c r="N721" s="22"/>
    </row>
    <row r="722" spans="14:14" ht="14.5" x14ac:dyDescent="0.35">
      <c r="N722" s="22"/>
    </row>
    <row r="723" spans="14:14" ht="14.5" x14ac:dyDescent="0.35">
      <c r="N723" s="22"/>
    </row>
    <row r="724" spans="14:14" ht="14.5" x14ac:dyDescent="0.35">
      <c r="N724" s="22"/>
    </row>
    <row r="725" spans="14:14" ht="14.5" x14ac:dyDescent="0.35">
      <c r="N725" s="22"/>
    </row>
    <row r="726" spans="14:14" ht="14.5" x14ac:dyDescent="0.35">
      <c r="N726" s="22"/>
    </row>
    <row r="727" spans="14:14" ht="14.5" x14ac:dyDescent="0.35">
      <c r="N727" s="22"/>
    </row>
    <row r="728" spans="14:14" ht="14.5" x14ac:dyDescent="0.35">
      <c r="N728" s="22"/>
    </row>
    <row r="729" spans="14:14" ht="14.5" x14ac:dyDescent="0.35">
      <c r="N729" s="22"/>
    </row>
    <row r="730" spans="14:14" ht="14.5" x14ac:dyDescent="0.35">
      <c r="N730" s="22"/>
    </row>
    <row r="731" spans="14:14" ht="14.5" x14ac:dyDescent="0.35">
      <c r="N731" s="22"/>
    </row>
    <row r="732" spans="14:14" ht="14.5" x14ac:dyDescent="0.35">
      <c r="N732" s="22"/>
    </row>
    <row r="733" spans="14:14" ht="14.5" x14ac:dyDescent="0.35">
      <c r="N733" s="22"/>
    </row>
    <row r="734" spans="14:14" ht="14.5" x14ac:dyDescent="0.35">
      <c r="N734" s="22"/>
    </row>
    <row r="735" spans="14:14" ht="14.5" x14ac:dyDescent="0.35">
      <c r="N735" s="22"/>
    </row>
    <row r="736" spans="14:14" ht="14.5" x14ac:dyDescent="0.35">
      <c r="N736" s="22"/>
    </row>
    <row r="737" spans="14:14" ht="14.5" x14ac:dyDescent="0.35">
      <c r="N737" s="22"/>
    </row>
    <row r="738" spans="14:14" ht="14.5" x14ac:dyDescent="0.35">
      <c r="N738" s="22"/>
    </row>
    <row r="739" spans="14:14" ht="14.5" x14ac:dyDescent="0.35">
      <c r="N739" s="22"/>
    </row>
    <row r="740" spans="14:14" ht="14.5" x14ac:dyDescent="0.35">
      <c r="N740" s="22"/>
    </row>
    <row r="741" spans="14:14" ht="14.5" x14ac:dyDescent="0.35">
      <c r="N741" s="22"/>
    </row>
    <row r="742" spans="14:14" ht="14.5" x14ac:dyDescent="0.35">
      <c r="N742" s="22"/>
    </row>
    <row r="743" spans="14:14" ht="14.5" x14ac:dyDescent="0.35">
      <c r="N743" s="22"/>
    </row>
    <row r="744" spans="14:14" ht="14.5" x14ac:dyDescent="0.35">
      <c r="N744" s="22"/>
    </row>
    <row r="745" spans="14:14" ht="14.5" x14ac:dyDescent="0.35">
      <c r="N745" s="22"/>
    </row>
    <row r="746" spans="14:14" ht="14.5" x14ac:dyDescent="0.35">
      <c r="N746" s="22"/>
    </row>
    <row r="747" spans="14:14" ht="14.5" x14ac:dyDescent="0.35">
      <c r="N747" s="22"/>
    </row>
    <row r="748" spans="14:14" ht="14.5" x14ac:dyDescent="0.35">
      <c r="N748" s="22"/>
    </row>
    <row r="749" spans="14:14" ht="14.5" x14ac:dyDescent="0.35">
      <c r="N749" s="22"/>
    </row>
    <row r="750" spans="14:14" ht="14.5" x14ac:dyDescent="0.35">
      <c r="N750" s="22"/>
    </row>
    <row r="751" spans="14:14" ht="14.5" x14ac:dyDescent="0.35">
      <c r="N751" s="22"/>
    </row>
    <row r="752" spans="14:14" ht="14.5" x14ac:dyDescent="0.35">
      <c r="N752" s="22"/>
    </row>
    <row r="753" spans="14:14" ht="14.5" x14ac:dyDescent="0.35">
      <c r="N753" s="22"/>
    </row>
    <row r="754" spans="14:14" ht="14.5" x14ac:dyDescent="0.35">
      <c r="N754" s="22"/>
    </row>
    <row r="755" spans="14:14" ht="14.5" x14ac:dyDescent="0.35">
      <c r="N755" s="22"/>
    </row>
    <row r="756" spans="14:14" ht="14.5" x14ac:dyDescent="0.35">
      <c r="N756" s="22"/>
    </row>
    <row r="757" spans="14:14" ht="14.5" x14ac:dyDescent="0.35">
      <c r="N757" s="22"/>
    </row>
    <row r="758" spans="14:14" ht="14.5" x14ac:dyDescent="0.35">
      <c r="N758" s="22"/>
    </row>
    <row r="759" spans="14:14" ht="14.5" x14ac:dyDescent="0.35">
      <c r="N759" s="22"/>
    </row>
    <row r="760" spans="14:14" ht="14.5" x14ac:dyDescent="0.35">
      <c r="N760" s="22"/>
    </row>
    <row r="761" spans="14:14" ht="14.5" x14ac:dyDescent="0.35">
      <c r="N761" s="22"/>
    </row>
    <row r="762" spans="14:14" ht="14.5" x14ac:dyDescent="0.35">
      <c r="N762" s="22"/>
    </row>
    <row r="763" spans="14:14" ht="14.5" x14ac:dyDescent="0.35">
      <c r="N763" s="22"/>
    </row>
    <row r="764" spans="14:14" ht="14.5" x14ac:dyDescent="0.35">
      <c r="N764" s="22"/>
    </row>
    <row r="765" spans="14:14" ht="14.5" x14ac:dyDescent="0.35">
      <c r="N765" s="22"/>
    </row>
    <row r="766" spans="14:14" ht="14.5" x14ac:dyDescent="0.35">
      <c r="N766" s="22"/>
    </row>
    <row r="767" spans="14:14" ht="14.5" x14ac:dyDescent="0.35">
      <c r="N767" s="22"/>
    </row>
    <row r="768" spans="14:14" ht="14.5" x14ac:dyDescent="0.35">
      <c r="N768" s="22"/>
    </row>
    <row r="769" spans="14:14" ht="14.5" x14ac:dyDescent="0.35">
      <c r="N769" s="22"/>
    </row>
    <row r="770" spans="14:14" ht="14.5" x14ac:dyDescent="0.35">
      <c r="N770" s="22"/>
    </row>
    <row r="771" spans="14:14" ht="14.5" x14ac:dyDescent="0.35">
      <c r="N771" s="22"/>
    </row>
    <row r="772" spans="14:14" ht="14.5" x14ac:dyDescent="0.35">
      <c r="N772" s="22"/>
    </row>
    <row r="773" spans="14:14" ht="14.5" x14ac:dyDescent="0.35">
      <c r="N773" s="22"/>
    </row>
    <row r="774" spans="14:14" ht="14.5" x14ac:dyDescent="0.35">
      <c r="N774" s="22"/>
    </row>
    <row r="775" spans="14:14" ht="14.5" x14ac:dyDescent="0.35">
      <c r="N775" s="22"/>
    </row>
    <row r="776" spans="14:14" ht="14.5" x14ac:dyDescent="0.35">
      <c r="N776" s="22"/>
    </row>
    <row r="777" spans="14:14" ht="14.5" x14ac:dyDescent="0.35">
      <c r="N777" s="22"/>
    </row>
    <row r="778" spans="14:14" ht="14.5" x14ac:dyDescent="0.35">
      <c r="N778" s="22"/>
    </row>
    <row r="779" spans="14:14" ht="14.5" x14ac:dyDescent="0.35">
      <c r="N779" s="22"/>
    </row>
    <row r="780" spans="14:14" ht="14.5" x14ac:dyDescent="0.35">
      <c r="N780" s="22"/>
    </row>
    <row r="781" spans="14:14" ht="14.5" x14ac:dyDescent="0.35">
      <c r="N781" s="22"/>
    </row>
    <row r="782" spans="14:14" ht="14.5" x14ac:dyDescent="0.35">
      <c r="N782" s="22"/>
    </row>
    <row r="783" spans="14:14" ht="14.5" x14ac:dyDescent="0.35">
      <c r="N783" s="22"/>
    </row>
    <row r="784" spans="14:14" ht="14.5" x14ac:dyDescent="0.35">
      <c r="N784" s="22"/>
    </row>
    <row r="785" spans="14:14" ht="14.5" x14ac:dyDescent="0.35">
      <c r="N785" s="22"/>
    </row>
    <row r="786" spans="14:14" ht="14.5" x14ac:dyDescent="0.35">
      <c r="N786" s="22"/>
    </row>
    <row r="787" spans="14:14" ht="14.5" x14ac:dyDescent="0.35">
      <c r="N787" s="22"/>
    </row>
    <row r="788" spans="14:14" ht="14.5" x14ac:dyDescent="0.35">
      <c r="N788" s="22"/>
    </row>
    <row r="789" spans="14:14" ht="14.5" x14ac:dyDescent="0.35">
      <c r="N789" s="22"/>
    </row>
    <row r="790" spans="14:14" ht="14.5" x14ac:dyDescent="0.35">
      <c r="N790" s="22"/>
    </row>
    <row r="791" spans="14:14" ht="14.5" x14ac:dyDescent="0.35">
      <c r="N791" s="22"/>
    </row>
    <row r="792" spans="14:14" ht="14.5" x14ac:dyDescent="0.35">
      <c r="N792" s="22"/>
    </row>
    <row r="793" spans="14:14" ht="14.5" x14ac:dyDescent="0.35">
      <c r="N793" s="22"/>
    </row>
    <row r="794" spans="14:14" ht="14.5" x14ac:dyDescent="0.35">
      <c r="N794" s="22"/>
    </row>
    <row r="795" spans="14:14" ht="14.5" x14ac:dyDescent="0.35">
      <c r="N795" s="22"/>
    </row>
    <row r="796" spans="14:14" ht="14.5" x14ac:dyDescent="0.35">
      <c r="N796" s="22"/>
    </row>
    <row r="797" spans="14:14" ht="14.5" x14ac:dyDescent="0.35">
      <c r="N797" s="22"/>
    </row>
    <row r="798" spans="14:14" ht="14.5" x14ac:dyDescent="0.35">
      <c r="N798" s="22"/>
    </row>
    <row r="799" spans="14:14" ht="14.5" x14ac:dyDescent="0.35">
      <c r="N799" s="22"/>
    </row>
    <row r="800" spans="14:14" ht="14.5" x14ac:dyDescent="0.35">
      <c r="N800" s="22"/>
    </row>
    <row r="801" spans="14:14" ht="14.5" x14ac:dyDescent="0.35">
      <c r="N801" s="22"/>
    </row>
    <row r="802" spans="14:14" ht="14.5" x14ac:dyDescent="0.35">
      <c r="N802" s="22"/>
    </row>
    <row r="803" spans="14:14" ht="14.5" x14ac:dyDescent="0.35">
      <c r="N803" s="22"/>
    </row>
    <row r="804" spans="14:14" ht="14.5" x14ac:dyDescent="0.35">
      <c r="N804" s="22"/>
    </row>
    <row r="805" spans="14:14" ht="14.5" x14ac:dyDescent="0.35">
      <c r="N805" s="22"/>
    </row>
    <row r="806" spans="14:14" ht="14.5" x14ac:dyDescent="0.35">
      <c r="N806" s="22"/>
    </row>
    <row r="807" spans="14:14" ht="14.5" x14ac:dyDescent="0.35">
      <c r="N807" s="22"/>
    </row>
    <row r="808" spans="14:14" ht="14.5" x14ac:dyDescent="0.35">
      <c r="N808" s="22"/>
    </row>
    <row r="809" spans="14:14" ht="14.5" x14ac:dyDescent="0.35">
      <c r="N809" s="22"/>
    </row>
    <row r="810" spans="14:14" ht="14.5" x14ac:dyDescent="0.35">
      <c r="N810" s="22"/>
    </row>
    <row r="811" spans="14:14" ht="14.5" x14ac:dyDescent="0.35">
      <c r="N811" s="22"/>
    </row>
    <row r="812" spans="14:14" ht="14.5" x14ac:dyDescent="0.35">
      <c r="N812" s="22"/>
    </row>
    <row r="813" spans="14:14" ht="14.5" x14ac:dyDescent="0.35">
      <c r="N813" s="22"/>
    </row>
    <row r="814" spans="14:14" ht="14.5" x14ac:dyDescent="0.35">
      <c r="N814" s="22"/>
    </row>
    <row r="815" spans="14:14" ht="14.5" x14ac:dyDescent="0.35">
      <c r="N815" s="22"/>
    </row>
    <row r="816" spans="14:14" ht="14.5" x14ac:dyDescent="0.35">
      <c r="N816" s="22"/>
    </row>
    <row r="817" spans="14:14" ht="14.5" x14ac:dyDescent="0.35">
      <c r="N817" s="22"/>
    </row>
    <row r="818" spans="14:14" ht="14.5" x14ac:dyDescent="0.35">
      <c r="N818" s="22"/>
    </row>
    <row r="819" spans="14:14" ht="14.5" x14ac:dyDescent="0.35">
      <c r="N819" s="22"/>
    </row>
    <row r="820" spans="14:14" ht="14.5" x14ac:dyDescent="0.35">
      <c r="N820" s="22"/>
    </row>
    <row r="821" spans="14:14" ht="14.5" x14ac:dyDescent="0.35">
      <c r="N821" s="22"/>
    </row>
    <row r="822" spans="14:14" ht="14.5" x14ac:dyDescent="0.35">
      <c r="N822" s="22"/>
    </row>
    <row r="823" spans="14:14" ht="14.5" x14ac:dyDescent="0.35">
      <c r="N823" s="22"/>
    </row>
    <row r="824" spans="14:14" ht="14.5" x14ac:dyDescent="0.35">
      <c r="N824" s="22"/>
    </row>
    <row r="825" spans="14:14" ht="14.5" x14ac:dyDescent="0.35">
      <c r="N825" s="22"/>
    </row>
    <row r="826" spans="14:14" ht="14.5" x14ac:dyDescent="0.35">
      <c r="N826" s="22"/>
    </row>
    <row r="827" spans="14:14" ht="14.5" x14ac:dyDescent="0.35">
      <c r="N827" s="22"/>
    </row>
    <row r="828" spans="14:14" ht="14.5" x14ac:dyDescent="0.35">
      <c r="N828" s="22"/>
    </row>
    <row r="829" spans="14:14" ht="14.5" x14ac:dyDescent="0.35">
      <c r="N829" s="22"/>
    </row>
    <row r="830" spans="14:14" ht="14.5" x14ac:dyDescent="0.35">
      <c r="N830" s="22"/>
    </row>
    <row r="831" spans="14:14" ht="14.5" x14ac:dyDescent="0.35">
      <c r="N831" s="22"/>
    </row>
    <row r="832" spans="14:14" ht="14.5" x14ac:dyDescent="0.35">
      <c r="N832" s="22"/>
    </row>
    <row r="833" spans="14:14" ht="14.5" x14ac:dyDescent="0.35">
      <c r="N833" s="22"/>
    </row>
    <row r="834" spans="14:14" ht="14.5" x14ac:dyDescent="0.35">
      <c r="N834" s="22"/>
    </row>
    <row r="835" spans="14:14" ht="14.5" x14ac:dyDescent="0.35">
      <c r="N835" s="22"/>
    </row>
    <row r="836" spans="14:14" ht="14.5" x14ac:dyDescent="0.35">
      <c r="N836" s="22"/>
    </row>
    <row r="837" spans="14:14" ht="14.5" x14ac:dyDescent="0.35">
      <c r="N837" s="22"/>
    </row>
    <row r="838" spans="14:14" ht="14.5" x14ac:dyDescent="0.35">
      <c r="N838" s="22"/>
    </row>
    <row r="839" spans="14:14" ht="14.5" x14ac:dyDescent="0.35">
      <c r="N839" s="22"/>
    </row>
    <row r="840" spans="14:14" ht="14.5" x14ac:dyDescent="0.35">
      <c r="N840" s="22"/>
    </row>
    <row r="841" spans="14:14" ht="14.5" x14ac:dyDescent="0.35">
      <c r="N841" s="22"/>
    </row>
    <row r="842" spans="14:14" ht="14.5" x14ac:dyDescent="0.35">
      <c r="N842" s="22"/>
    </row>
    <row r="843" spans="14:14" ht="14.5" x14ac:dyDescent="0.35">
      <c r="N843" s="22"/>
    </row>
    <row r="844" spans="14:14" ht="14.5" x14ac:dyDescent="0.35">
      <c r="N844" s="22"/>
    </row>
    <row r="845" spans="14:14" ht="14.5" x14ac:dyDescent="0.35">
      <c r="N845" s="22"/>
    </row>
    <row r="846" spans="14:14" ht="14.5" x14ac:dyDescent="0.35">
      <c r="N846" s="22"/>
    </row>
    <row r="847" spans="14:14" ht="14.5" x14ac:dyDescent="0.35">
      <c r="N847" s="22"/>
    </row>
    <row r="848" spans="14:14" ht="14.5" x14ac:dyDescent="0.35">
      <c r="N848" s="22"/>
    </row>
    <row r="849" spans="14:14" ht="14.5" x14ac:dyDescent="0.35">
      <c r="N849" s="22"/>
    </row>
    <row r="850" spans="14:14" ht="14.5" x14ac:dyDescent="0.35">
      <c r="N850" s="22"/>
    </row>
    <row r="851" spans="14:14" ht="14.5" x14ac:dyDescent="0.35">
      <c r="N851" s="22"/>
    </row>
    <row r="852" spans="14:14" ht="14.5" x14ac:dyDescent="0.35">
      <c r="N852" s="22"/>
    </row>
    <row r="853" spans="14:14" ht="14.5" x14ac:dyDescent="0.35">
      <c r="N853" s="22"/>
    </row>
    <row r="854" spans="14:14" ht="14.5" x14ac:dyDescent="0.35">
      <c r="N854" s="22"/>
    </row>
    <row r="855" spans="14:14" ht="14.5" x14ac:dyDescent="0.35">
      <c r="N855" s="22"/>
    </row>
    <row r="856" spans="14:14" ht="14.5" x14ac:dyDescent="0.35">
      <c r="N856" s="22"/>
    </row>
    <row r="857" spans="14:14" ht="14.5" x14ac:dyDescent="0.35">
      <c r="N857" s="22"/>
    </row>
    <row r="858" spans="14:14" ht="14.5" x14ac:dyDescent="0.35">
      <c r="N858" s="22"/>
    </row>
    <row r="859" spans="14:14" ht="14.5" x14ac:dyDescent="0.35">
      <c r="N859" s="22"/>
    </row>
    <row r="860" spans="14:14" ht="14.5" x14ac:dyDescent="0.35">
      <c r="N860" s="22"/>
    </row>
    <row r="861" spans="14:14" ht="14.5" x14ac:dyDescent="0.35">
      <c r="N861" s="22"/>
    </row>
    <row r="862" spans="14:14" ht="14.5" x14ac:dyDescent="0.35">
      <c r="N862" s="22"/>
    </row>
    <row r="863" spans="14:14" ht="14.5" x14ac:dyDescent="0.35">
      <c r="N863" s="22"/>
    </row>
    <row r="864" spans="14:14" ht="14.5" x14ac:dyDescent="0.35">
      <c r="N864" s="22"/>
    </row>
    <row r="865" spans="14:14" ht="14.5" x14ac:dyDescent="0.35">
      <c r="N865" s="22"/>
    </row>
    <row r="866" spans="14:14" ht="14.5" x14ac:dyDescent="0.35">
      <c r="N866" s="22"/>
    </row>
    <row r="867" spans="14:14" ht="14.5" x14ac:dyDescent="0.35">
      <c r="N867" s="22"/>
    </row>
    <row r="868" spans="14:14" ht="14.5" x14ac:dyDescent="0.35">
      <c r="N868" s="22"/>
    </row>
    <row r="869" spans="14:14" ht="14.5" x14ac:dyDescent="0.35">
      <c r="N869" s="22"/>
    </row>
    <row r="870" spans="14:14" ht="14.5" x14ac:dyDescent="0.35">
      <c r="N870" s="22"/>
    </row>
    <row r="871" spans="14:14" ht="14.5" x14ac:dyDescent="0.35">
      <c r="N871" s="22"/>
    </row>
    <row r="872" spans="14:14" ht="14.5" x14ac:dyDescent="0.35">
      <c r="N872" s="22"/>
    </row>
    <row r="873" spans="14:14" ht="14.5" x14ac:dyDescent="0.35">
      <c r="N873" s="22"/>
    </row>
    <row r="874" spans="14:14" ht="14.5" x14ac:dyDescent="0.35">
      <c r="N874" s="22"/>
    </row>
    <row r="875" spans="14:14" ht="14.5" x14ac:dyDescent="0.35">
      <c r="N875" s="22"/>
    </row>
    <row r="876" spans="14:14" ht="14.5" x14ac:dyDescent="0.35">
      <c r="N876" s="22"/>
    </row>
    <row r="877" spans="14:14" ht="14.5" x14ac:dyDescent="0.35">
      <c r="N877" s="22"/>
    </row>
    <row r="878" spans="14:14" ht="14.5" x14ac:dyDescent="0.35">
      <c r="N878" s="22"/>
    </row>
    <row r="879" spans="14:14" ht="14.5" x14ac:dyDescent="0.35">
      <c r="N879" s="22"/>
    </row>
    <row r="880" spans="14:14" ht="14.5" x14ac:dyDescent="0.35">
      <c r="N880" s="22"/>
    </row>
    <row r="881" spans="14:14" ht="14.5" x14ac:dyDescent="0.35">
      <c r="N881" s="22"/>
    </row>
    <row r="882" spans="14:14" ht="14.5" x14ac:dyDescent="0.35">
      <c r="N882" s="22"/>
    </row>
    <row r="883" spans="14:14" ht="14.5" x14ac:dyDescent="0.35">
      <c r="N883" s="22"/>
    </row>
    <row r="884" spans="14:14" ht="14.5" x14ac:dyDescent="0.35">
      <c r="N884" s="22"/>
    </row>
    <row r="885" spans="14:14" ht="14.5" x14ac:dyDescent="0.35">
      <c r="N885" s="22"/>
    </row>
    <row r="886" spans="14:14" ht="14.5" x14ac:dyDescent="0.35">
      <c r="N886" s="22"/>
    </row>
    <row r="887" spans="14:14" ht="14.5" x14ac:dyDescent="0.35">
      <c r="N887" s="22"/>
    </row>
    <row r="888" spans="14:14" ht="14.5" x14ac:dyDescent="0.35">
      <c r="N888" s="22"/>
    </row>
    <row r="889" spans="14:14" ht="14.5" x14ac:dyDescent="0.35">
      <c r="N889" s="22"/>
    </row>
    <row r="890" spans="14:14" ht="14.5" x14ac:dyDescent="0.35">
      <c r="N890" s="22"/>
    </row>
    <row r="891" spans="14:14" ht="14.5" x14ac:dyDescent="0.35">
      <c r="N891" s="22"/>
    </row>
    <row r="892" spans="14:14" ht="14.5" x14ac:dyDescent="0.35">
      <c r="N892" s="22"/>
    </row>
    <row r="893" spans="14:14" ht="14.5" x14ac:dyDescent="0.35">
      <c r="N893" s="22"/>
    </row>
    <row r="894" spans="14:14" ht="14.5" x14ac:dyDescent="0.35">
      <c r="N894" s="22"/>
    </row>
    <row r="895" spans="14:14" ht="14.5" x14ac:dyDescent="0.35">
      <c r="N895" s="22"/>
    </row>
    <row r="896" spans="14:14" ht="14.5" x14ac:dyDescent="0.35">
      <c r="N896" s="22"/>
    </row>
    <row r="897" spans="14:14" ht="14.5" x14ac:dyDescent="0.35">
      <c r="N897" s="22"/>
    </row>
    <row r="898" spans="14:14" ht="14.5" x14ac:dyDescent="0.35">
      <c r="N898" s="22"/>
    </row>
    <row r="899" spans="14:14" ht="14.5" x14ac:dyDescent="0.35">
      <c r="N899" s="22"/>
    </row>
    <row r="900" spans="14:14" ht="14.5" x14ac:dyDescent="0.35">
      <c r="N900" s="22"/>
    </row>
    <row r="901" spans="14:14" ht="14.5" x14ac:dyDescent="0.35">
      <c r="N901" s="22"/>
    </row>
    <row r="902" spans="14:14" ht="14.5" x14ac:dyDescent="0.35">
      <c r="N902" s="22"/>
    </row>
    <row r="903" spans="14:14" ht="14.5" x14ac:dyDescent="0.35">
      <c r="N903" s="22"/>
    </row>
    <row r="904" spans="14:14" ht="14.5" x14ac:dyDescent="0.35">
      <c r="N904" s="22"/>
    </row>
    <row r="905" spans="14:14" ht="14.5" x14ac:dyDescent="0.35">
      <c r="N905" s="22"/>
    </row>
    <row r="906" spans="14:14" ht="14.5" x14ac:dyDescent="0.35">
      <c r="N906" s="22"/>
    </row>
    <row r="907" spans="14:14" ht="14.5" x14ac:dyDescent="0.35">
      <c r="N907" s="22"/>
    </row>
    <row r="908" spans="14:14" ht="14.5" x14ac:dyDescent="0.35">
      <c r="N908" s="22"/>
    </row>
    <row r="909" spans="14:14" ht="14.5" x14ac:dyDescent="0.35">
      <c r="N909" s="22"/>
    </row>
    <row r="910" spans="14:14" ht="14.5" x14ac:dyDescent="0.35">
      <c r="N910" s="22"/>
    </row>
    <row r="911" spans="14:14" ht="14.5" x14ac:dyDescent="0.35">
      <c r="N911" s="22"/>
    </row>
    <row r="912" spans="14:14" ht="14.5" x14ac:dyDescent="0.35">
      <c r="N912" s="22"/>
    </row>
    <row r="913" spans="14:14" ht="14.5" x14ac:dyDescent="0.35">
      <c r="N913" s="22"/>
    </row>
    <row r="914" spans="14:14" ht="14.5" x14ac:dyDescent="0.35">
      <c r="N914" s="22"/>
    </row>
    <row r="915" spans="14:14" ht="14.5" x14ac:dyDescent="0.35">
      <c r="N915" s="22"/>
    </row>
    <row r="916" spans="14:14" ht="14.5" x14ac:dyDescent="0.35">
      <c r="N916" s="22"/>
    </row>
    <row r="917" spans="14:14" ht="14.5" x14ac:dyDescent="0.35">
      <c r="N917" s="22"/>
    </row>
    <row r="918" spans="14:14" ht="14.5" x14ac:dyDescent="0.35">
      <c r="N918" s="22"/>
    </row>
    <row r="919" spans="14:14" ht="14.5" x14ac:dyDescent="0.35">
      <c r="N919" s="22"/>
    </row>
    <row r="920" spans="14:14" ht="14.5" x14ac:dyDescent="0.35">
      <c r="N920" s="22"/>
    </row>
    <row r="921" spans="14:14" ht="14.5" x14ac:dyDescent="0.35">
      <c r="N921" s="22"/>
    </row>
    <row r="922" spans="14:14" ht="14.5" x14ac:dyDescent="0.35">
      <c r="N922" s="22"/>
    </row>
    <row r="923" spans="14:14" ht="14.5" x14ac:dyDescent="0.35">
      <c r="N923" s="22"/>
    </row>
    <row r="924" spans="14:14" ht="14.5" x14ac:dyDescent="0.35">
      <c r="N924" s="22"/>
    </row>
    <row r="925" spans="14:14" ht="14.5" x14ac:dyDescent="0.35">
      <c r="N925" s="22"/>
    </row>
    <row r="926" spans="14:14" ht="14.5" x14ac:dyDescent="0.35">
      <c r="N926" s="22"/>
    </row>
    <row r="927" spans="14:14" ht="14.5" x14ac:dyDescent="0.35">
      <c r="N927" s="22"/>
    </row>
    <row r="928" spans="14:14" ht="14.5" x14ac:dyDescent="0.35">
      <c r="N928" s="22"/>
    </row>
    <row r="929" spans="14:14" ht="14.5" x14ac:dyDescent="0.35">
      <c r="N929" s="22"/>
    </row>
    <row r="930" spans="14:14" ht="14.5" x14ac:dyDescent="0.35">
      <c r="N930" s="22"/>
    </row>
    <row r="931" spans="14:14" ht="14.5" x14ac:dyDescent="0.35">
      <c r="N931" s="22"/>
    </row>
    <row r="932" spans="14:14" ht="14.5" x14ac:dyDescent="0.35">
      <c r="N932" s="22"/>
    </row>
    <row r="933" spans="14:14" ht="14.5" x14ac:dyDescent="0.35">
      <c r="N933" s="22"/>
    </row>
    <row r="934" spans="14:14" ht="14.5" x14ac:dyDescent="0.35">
      <c r="N934" s="22"/>
    </row>
    <row r="935" spans="14:14" ht="14.5" x14ac:dyDescent="0.35">
      <c r="N935" s="22"/>
    </row>
    <row r="936" spans="14:14" ht="14.5" x14ac:dyDescent="0.35">
      <c r="N936" s="22"/>
    </row>
    <row r="937" spans="14:14" ht="14.5" x14ac:dyDescent="0.35">
      <c r="N937" s="22"/>
    </row>
    <row r="938" spans="14:14" ht="14.5" x14ac:dyDescent="0.35">
      <c r="N938" s="22"/>
    </row>
    <row r="939" spans="14:14" ht="14.5" x14ac:dyDescent="0.35">
      <c r="N939" s="22"/>
    </row>
    <row r="940" spans="14:14" ht="14.5" x14ac:dyDescent="0.35">
      <c r="N940" s="22"/>
    </row>
    <row r="941" spans="14:14" ht="14.5" x14ac:dyDescent="0.35">
      <c r="N941" s="22"/>
    </row>
    <row r="942" spans="14:14" ht="14.5" x14ac:dyDescent="0.35">
      <c r="N942" s="22"/>
    </row>
    <row r="943" spans="14:14" ht="14.5" x14ac:dyDescent="0.35">
      <c r="N943" s="22"/>
    </row>
    <row r="944" spans="14:14" ht="14.5" x14ac:dyDescent="0.35">
      <c r="N944" s="22"/>
    </row>
    <row r="945" spans="14:14" ht="14.5" x14ac:dyDescent="0.35">
      <c r="N945" s="22"/>
    </row>
    <row r="946" spans="14:14" ht="14.5" x14ac:dyDescent="0.35">
      <c r="N946" s="22"/>
    </row>
    <row r="947" spans="14:14" ht="14.5" x14ac:dyDescent="0.35">
      <c r="N947" s="22"/>
    </row>
    <row r="948" spans="14:14" ht="14.5" x14ac:dyDescent="0.35">
      <c r="N948" s="22"/>
    </row>
    <row r="949" spans="14:14" ht="14.5" x14ac:dyDescent="0.35">
      <c r="N949" s="22"/>
    </row>
    <row r="950" spans="14:14" ht="14.5" x14ac:dyDescent="0.35">
      <c r="N950" s="22"/>
    </row>
    <row r="951" spans="14:14" ht="14.5" x14ac:dyDescent="0.35">
      <c r="N951" s="22"/>
    </row>
    <row r="952" spans="14:14" ht="14.5" x14ac:dyDescent="0.35">
      <c r="N952" s="22"/>
    </row>
    <row r="953" spans="14:14" ht="14.5" x14ac:dyDescent="0.35">
      <c r="N953" s="22"/>
    </row>
    <row r="954" spans="14:14" ht="14.5" x14ac:dyDescent="0.35">
      <c r="N954" s="22"/>
    </row>
    <row r="955" spans="14:14" ht="14.5" x14ac:dyDescent="0.35">
      <c r="N955" s="22"/>
    </row>
    <row r="956" spans="14:14" ht="14.5" x14ac:dyDescent="0.35">
      <c r="N956" s="22"/>
    </row>
    <row r="957" spans="14:14" ht="14.5" x14ac:dyDescent="0.35">
      <c r="N957" s="22"/>
    </row>
    <row r="958" spans="14:14" ht="14.5" x14ac:dyDescent="0.35">
      <c r="N958" s="22"/>
    </row>
    <row r="959" spans="14:14" ht="14.5" x14ac:dyDescent="0.35">
      <c r="N959" s="22"/>
    </row>
    <row r="960" spans="14:14" ht="14.5" x14ac:dyDescent="0.35">
      <c r="N960" s="22"/>
    </row>
    <row r="961" spans="14:14" ht="14.5" x14ac:dyDescent="0.35">
      <c r="N961" s="22"/>
    </row>
    <row r="962" spans="14:14" ht="14.5" x14ac:dyDescent="0.35">
      <c r="N962" s="22"/>
    </row>
    <row r="963" spans="14:14" ht="14.5" x14ac:dyDescent="0.35">
      <c r="N963" s="22"/>
    </row>
    <row r="964" spans="14:14" ht="14.5" x14ac:dyDescent="0.35">
      <c r="N964" s="22"/>
    </row>
    <row r="965" spans="14:14" ht="14.5" x14ac:dyDescent="0.35">
      <c r="N965" s="22"/>
    </row>
    <row r="966" spans="14:14" ht="14.5" x14ac:dyDescent="0.35">
      <c r="N966" s="22"/>
    </row>
    <row r="967" spans="14:14" ht="14.5" x14ac:dyDescent="0.35">
      <c r="N967" s="22"/>
    </row>
    <row r="968" spans="14:14" ht="14.5" x14ac:dyDescent="0.35">
      <c r="N968" s="22"/>
    </row>
    <row r="969" spans="14:14" ht="14.5" x14ac:dyDescent="0.35">
      <c r="N969" s="22"/>
    </row>
    <row r="970" spans="14:14" ht="14.5" x14ac:dyDescent="0.35">
      <c r="N970" s="22"/>
    </row>
    <row r="971" spans="14:14" ht="14.5" x14ac:dyDescent="0.35">
      <c r="N971" s="22"/>
    </row>
    <row r="972" spans="14:14" ht="14.5" x14ac:dyDescent="0.35">
      <c r="N972" s="22"/>
    </row>
    <row r="973" spans="14:14" ht="14.5" x14ac:dyDescent="0.35">
      <c r="N973" s="22"/>
    </row>
    <row r="974" spans="14:14" ht="14.5" x14ac:dyDescent="0.35">
      <c r="N974" s="22"/>
    </row>
    <row r="975" spans="14:14" ht="14.5" x14ac:dyDescent="0.35">
      <c r="N975" s="22"/>
    </row>
    <row r="976" spans="14:14" ht="14.5" x14ac:dyDescent="0.35">
      <c r="N976" s="22"/>
    </row>
    <row r="977" spans="14:14" ht="14.5" x14ac:dyDescent="0.35">
      <c r="N977" s="22"/>
    </row>
    <row r="978" spans="14:14" ht="14.5" x14ac:dyDescent="0.35">
      <c r="N978" s="22"/>
    </row>
    <row r="979" spans="14:14" ht="14.5" x14ac:dyDescent="0.35">
      <c r="N979" s="22"/>
    </row>
    <row r="980" spans="14:14" ht="14.5" x14ac:dyDescent="0.35">
      <c r="N980" s="22"/>
    </row>
    <row r="981" spans="14:14" ht="14.5" x14ac:dyDescent="0.35">
      <c r="N981" s="22"/>
    </row>
    <row r="982" spans="14:14" ht="14.5" x14ac:dyDescent="0.35">
      <c r="N982" s="22"/>
    </row>
    <row r="983" spans="14:14" ht="14.5" x14ac:dyDescent="0.35">
      <c r="N983" s="22"/>
    </row>
    <row r="984" spans="14:14" ht="14.5" x14ac:dyDescent="0.35">
      <c r="N984" s="22"/>
    </row>
    <row r="985" spans="14:14" ht="14.5" x14ac:dyDescent="0.35">
      <c r="N985" s="22"/>
    </row>
    <row r="986" spans="14:14" ht="14.5" x14ac:dyDescent="0.35">
      <c r="N986" s="22"/>
    </row>
    <row r="987" spans="14:14" ht="14.5" x14ac:dyDescent="0.35">
      <c r="N987" s="22"/>
    </row>
    <row r="988" spans="14:14" ht="14.5" x14ac:dyDescent="0.35">
      <c r="N988" s="22"/>
    </row>
    <row r="989" spans="14:14" ht="14.5" x14ac:dyDescent="0.35">
      <c r="N989" s="22"/>
    </row>
    <row r="990" spans="14:14" ht="14.5" x14ac:dyDescent="0.35">
      <c r="N990" s="22"/>
    </row>
    <row r="991" spans="14:14" ht="14.5" x14ac:dyDescent="0.35">
      <c r="N991" s="22"/>
    </row>
    <row r="992" spans="14:14" ht="14.5" x14ac:dyDescent="0.35">
      <c r="N992" s="22"/>
    </row>
    <row r="993" spans="14:14" ht="14.5" x14ac:dyDescent="0.35">
      <c r="N993" s="22"/>
    </row>
    <row r="994" spans="14:14" ht="14.5" x14ac:dyDescent="0.35">
      <c r="N994" s="22"/>
    </row>
    <row r="995" spans="14:14" ht="14.5" x14ac:dyDescent="0.35">
      <c r="N995" s="22"/>
    </row>
    <row r="996" spans="14:14" ht="14.5" x14ac:dyDescent="0.35">
      <c r="N996" s="22"/>
    </row>
    <row r="997" spans="14:14" ht="14.5" x14ac:dyDescent="0.35">
      <c r="N997" s="22"/>
    </row>
    <row r="998" spans="14:14" ht="14.5" x14ac:dyDescent="0.35">
      <c r="N998" s="22"/>
    </row>
    <row r="999" spans="14:14" ht="14.5" x14ac:dyDescent="0.35">
      <c r="N999" s="22"/>
    </row>
    <row r="1000" spans="14:14" ht="14.5" x14ac:dyDescent="0.35">
      <c r="N1000" s="22"/>
    </row>
    <row r="1001" spans="14:14" ht="14.5" x14ac:dyDescent="0.35">
      <c r="N1001" s="22"/>
    </row>
    <row r="1002" spans="14:14" ht="14.5" x14ac:dyDescent="0.35">
      <c r="N1002" s="22"/>
    </row>
    <row r="1003" spans="14:14" ht="14.5" x14ac:dyDescent="0.35">
      <c r="N1003" s="22"/>
    </row>
    <row r="1004" spans="14:14" ht="14.5" x14ac:dyDescent="0.35">
      <c r="N1004" s="22"/>
    </row>
    <row r="1005" spans="14:14" ht="14.5" x14ac:dyDescent="0.35">
      <c r="N1005" s="22"/>
    </row>
    <row r="1006" spans="14:14" ht="14.5" x14ac:dyDescent="0.35">
      <c r="N1006" s="22"/>
    </row>
    <row r="1007" spans="14:14" ht="14.5" x14ac:dyDescent="0.35">
      <c r="N1007" s="22"/>
    </row>
    <row r="1008" spans="14:14" ht="14.5" x14ac:dyDescent="0.35">
      <c r="N1008" s="22"/>
    </row>
    <row r="1009" spans="14:14" ht="14.5" x14ac:dyDescent="0.35">
      <c r="N1009" s="22"/>
    </row>
    <row r="1010" spans="14:14" ht="14.5" x14ac:dyDescent="0.35">
      <c r="N1010" s="22"/>
    </row>
    <row r="1011" spans="14:14" ht="14.5" x14ac:dyDescent="0.35">
      <c r="N1011" s="22"/>
    </row>
    <row r="1012" spans="14:14" ht="14.5" x14ac:dyDescent="0.35">
      <c r="N1012" s="22"/>
    </row>
  </sheetData>
  <mergeCells count="1">
    <mergeCell ref="C1:S1"/>
  </mergeCells>
  <phoneticPr fontId="43"/>
  <pageMargins left="0.70866141732283472" right="0.70866141732283472" top="0.74803149606299213" bottom="0.74803149606299213" header="0.31496062992125984" footer="0.31496062992125984"/>
  <pageSetup paperSize="9" scale="4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R50"/>
  <sheetViews>
    <sheetView zoomScale="50" zoomScaleNormal="50" workbookViewId="0">
      <pane xSplit="2" ySplit="2" topLeftCell="C31" activePane="bottomRight" state="frozen"/>
      <selection pane="topRight" activeCell="C1" sqref="C1"/>
      <selection pane="bottomLeft" activeCell="A3" sqref="A3"/>
      <selection pane="bottomRight"/>
    </sheetView>
  </sheetViews>
  <sheetFormatPr defaultColWidth="14.453125" defaultRowHeight="15" customHeight="1" x14ac:dyDescent="0.35"/>
  <cols>
    <col min="1" max="1" width="44.1796875" customWidth="1"/>
    <col min="2" max="2" width="48.453125" customWidth="1"/>
    <col min="3" max="7" width="15.81640625" customWidth="1"/>
    <col min="8" max="8" width="17" customWidth="1"/>
  </cols>
  <sheetData>
    <row r="1" spans="1:18" ht="60.75" customHeight="1" thickBot="1" x14ac:dyDescent="0.4">
      <c r="A1" s="7" t="s">
        <v>180</v>
      </c>
      <c r="B1" s="7" t="s">
        <v>181</v>
      </c>
      <c r="C1" s="297"/>
      <c r="D1" s="295"/>
      <c r="E1" s="295"/>
      <c r="F1" s="295"/>
      <c r="G1" s="295"/>
      <c r="H1" s="295"/>
      <c r="I1" s="295"/>
      <c r="J1" s="295"/>
      <c r="K1" s="295"/>
      <c r="L1" s="295"/>
      <c r="M1" s="295"/>
      <c r="N1" s="295"/>
      <c r="O1" s="295"/>
      <c r="P1" s="295"/>
      <c r="Q1" s="295"/>
      <c r="R1" s="295"/>
    </row>
    <row r="2" spans="1:18" ht="37.5" customHeight="1" x14ac:dyDescent="0.35">
      <c r="A2" s="9" t="s">
        <v>67</v>
      </c>
      <c r="B2" s="82" t="s">
        <v>68</v>
      </c>
      <c r="C2" s="10" t="s">
        <v>70</v>
      </c>
      <c r="D2" s="10" t="s">
        <v>71</v>
      </c>
      <c r="E2" s="11" t="s">
        <v>72</v>
      </c>
      <c r="F2" s="10" t="s">
        <v>74</v>
      </c>
      <c r="G2" s="12" t="s">
        <v>76</v>
      </c>
      <c r="H2" s="203" t="s">
        <v>78</v>
      </c>
    </row>
    <row r="3" spans="1:18" ht="24" customHeight="1" x14ac:dyDescent="0.35">
      <c r="A3" s="49" t="s">
        <v>182</v>
      </c>
      <c r="B3" s="83" t="s">
        <v>183</v>
      </c>
      <c r="C3" s="84">
        <v>118</v>
      </c>
      <c r="D3" s="84">
        <v>-1325</v>
      </c>
      <c r="E3" s="84">
        <v>-1492</v>
      </c>
      <c r="F3" s="84">
        <v>321</v>
      </c>
      <c r="G3" s="181">
        <v>2809</v>
      </c>
      <c r="H3" s="182">
        <v>-1849</v>
      </c>
    </row>
    <row r="4" spans="1:18" ht="24" customHeight="1" x14ac:dyDescent="0.35">
      <c r="A4" s="231" t="s">
        <v>409</v>
      </c>
      <c r="B4" s="85" t="s">
        <v>184</v>
      </c>
      <c r="C4" s="86">
        <v>435</v>
      </c>
      <c r="D4" s="86">
        <v>1253</v>
      </c>
      <c r="E4" s="86">
        <v>1660</v>
      </c>
      <c r="F4" s="86">
        <v>2570</v>
      </c>
      <c r="G4" s="155">
        <v>1651</v>
      </c>
      <c r="H4" s="174">
        <v>2909</v>
      </c>
    </row>
    <row r="5" spans="1:18" ht="24" customHeight="1" x14ac:dyDescent="0.35">
      <c r="A5" s="56" t="s">
        <v>185</v>
      </c>
      <c r="B5" s="87" t="s">
        <v>186</v>
      </c>
      <c r="C5" s="86">
        <v>9</v>
      </c>
      <c r="D5" s="86">
        <v>10</v>
      </c>
      <c r="E5" s="86">
        <v>5</v>
      </c>
      <c r="F5" s="86">
        <v>12</v>
      </c>
      <c r="G5" s="155">
        <v>8</v>
      </c>
      <c r="H5" s="174">
        <v>20</v>
      </c>
    </row>
    <row r="6" spans="1:18" ht="24" customHeight="1" x14ac:dyDescent="0.35">
      <c r="A6" s="56" t="s">
        <v>187</v>
      </c>
      <c r="B6" s="87" t="s">
        <v>188</v>
      </c>
      <c r="C6" s="59" t="s">
        <v>53</v>
      </c>
      <c r="D6" s="59" t="s">
        <v>53</v>
      </c>
      <c r="E6" s="86">
        <v>5</v>
      </c>
      <c r="F6" s="86">
        <v>41</v>
      </c>
      <c r="G6" s="155">
        <v>53</v>
      </c>
      <c r="H6" s="174">
        <v>116</v>
      </c>
    </row>
    <row r="7" spans="1:18" ht="24" customHeight="1" x14ac:dyDescent="0.35">
      <c r="A7" s="56" t="s">
        <v>189</v>
      </c>
      <c r="B7" s="87" t="s">
        <v>190</v>
      </c>
      <c r="C7" s="59" t="s">
        <v>53</v>
      </c>
      <c r="D7" s="59" t="s">
        <v>53</v>
      </c>
      <c r="E7" s="86">
        <v>41</v>
      </c>
      <c r="F7" s="86">
        <v>189</v>
      </c>
      <c r="G7" s="155">
        <v>-115</v>
      </c>
      <c r="H7" s="174">
        <v>18</v>
      </c>
    </row>
    <row r="8" spans="1:18" ht="24" customHeight="1" x14ac:dyDescent="0.35">
      <c r="A8" s="225" t="s">
        <v>406</v>
      </c>
      <c r="B8" s="224" t="s">
        <v>407</v>
      </c>
      <c r="C8" s="59" t="s">
        <v>53</v>
      </c>
      <c r="D8" s="59" t="s">
        <v>53</v>
      </c>
      <c r="E8" s="59" t="s">
        <v>53</v>
      </c>
      <c r="F8" s="59" t="s">
        <v>53</v>
      </c>
      <c r="G8" s="59" t="s">
        <v>53</v>
      </c>
      <c r="H8" s="174">
        <v>-14</v>
      </c>
    </row>
    <row r="9" spans="1:18" ht="24" customHeight="1" x14ac:dyDescent="0.35">
      <c r="A9" s="56" t="s">
        <v>164</v>
      </c>
      <c r="B9" s="87" t="s">
        <v>191</v>
      </c>
      <c r="C9" s="86">
        <v>15</v>
      </c>
      <c r="D9" s="86">
        <v>40</v>
      </c>
      <c r="E9" s="86">
        <v>51</v>
      </c>
      <c r="F9" s="86">
        <v>81</v>
      </c>
      <c r="G9" s="155">
        <v>28</v>
      </c>
      <c r="H9" s="174">
        <v>71</v>
      </c>
    </row>
    <row r="10" spans="1:18" ht="24" customHeight="1" x14ac:dyDescent="0.35">
      <c r="A10" s="56" t="s">
        <v>192</v>
      </c>
      <c r="B10" s="87" t="s">
        <v>193</v>
      </c>
      <c r="C10" s="59" t="s">
        <v>53</v>
      </c>
      <c r="D10" s="59" t="s">
        <v>53</v>
      </c>
      <c r="E10" s="59" t="s">
        <v>53</v>
      </c>
      <c r="F10" s="86">
        <v>34</v>
      </c>
      <c r="G10" s="60" t="s">
        <v>53</v>
      </c>
      <c r="H10" s="174" t="s">
        <v>53</v>
      </c>
    </row>
    <row r="11" spans="1:18" ht="24" customHeight="1" x14ac:dyDescent="0.35">
      <c r="A11" s="56" t="s">
        <v>194</v>
      </c>
      <c r="B11" s="87" t="s">
        <v>195</v>
      </c>
      <c r="C11" s="59" t="s">
        <v>53</v>
      </c>
      <c r="D11" s="59" t="s">
        <v>53</v>
      </c>
      <c r="E11" s="59" t="s">
        <v>53</v>
      </c>
      <c r="F11" s="86">
        <v>43</v>
      </c>
      <c r="G11" s="60" t="s">
        <v>53</v>
      </c>
      <c r="H11" s="174" t="s">
        <v>53</v>
      </c>
    </row>
    <row r="12" spans="1:18" ht="24" customHeight="1" x14ac:dyDescent="0.35">
      <c r="A12" s="56" t="s">
        <v>196</v>
      </c>
      <c r="B12" s="87" t="s">
        <v>197</v>
      </c>
      <c r="C12" s="86">
        <v>-2</v>
      </c>
      <c r="D12" s="59" t="s">
        <v>53</v>
      </c>
      <c r="E12" s="59" t="s">
        <v>53</v>
      </c>
      <c r="F12" s="57" t="s">
        <v>53</v>
      </c>
      <c r="G12" s="60" t="s">
        <v>53</v>
      </c>
      <c r="H12" s="174" t="s">
        <v>53</v>
      </c>
    </row>
    <row r="13" spans="1:18" ht="24" customHeight="1" x14ac:dyDescent="0.35">
      <c r="A13" s="221" t="s">
        <v>410</v>
      </c>
      <c r="B13" s="87" t="s">
        <v>198</v>
      </c>
      <c r="C13" s="86">
        <v>-344</v>
      </c>
      <c r="D13" s="86">
        <v>-380</v>
      </c>
      <c r="E13" s="86">
        <v>-724</v>
      </c>
      <c r="F13" s="86">
        <v>-563</v>
      </c>
      <c r="G13" s="155">
        <v>115</v>
      </c>
      <c r="H13" s="174">
        <v>-800</v>
      </c>
    </row>
    <row r="14" spans="1:18" ht="24" customHeight="1" x14ac:dyDescent="0.35">
      <c r="A14" s="221" t="s">
        <v>411</v>
      </c>
      <c r="B14" s="87" t="s">
        <v>199</v>
      </c>
      <c r="C14" s="86">
        <v>-1051</v>
      </c>
      <c r="D14" s="86">
        <v>-3301</v>
      </c>
      <c r="E14" s="86">
        <v>-4261</v>
      </c>
      <c r="F14" s="86">
        <v>-4753</v>
      </c>
      <c r="G14" s="155">
        <v>793</v>
      </c>
      <c r="H14" s="174">
        <v>-5388</v>
      </c>
    </row>
    <row r="15" spans="1:18" ht="24" customHeight="1" x14ac:dyDescent="0.35">
      <c r="A15" s="56" t="s">
        <v>200</v>
      </c>
      <c r="B15" s="87" t="s">
        <v>201</v>
      </c>
      <c r="C15" s="86">
        <v>-16</v>
      </c>
      <c r="D15" s="86">
        <v>-18</v>
      </c>
      <c r="E15" s="57" t="s">
        <v>53</v>
      </c>
      <c r="F15" s="57" t="s">
        <v>53</v>
      </c>
      <c r="G15" s="155" t="s">
        <v>53</v>
      </c>
      <c r="H15" s="174" t="s">
        <v>53</v>
      </c>
    </row>
    <row r="16" spans="1:18" ht="24" customHeight="1" x14ac:dyDescent="0.35">
      <c r="A16" s="56" t="s">
        <v>202</v>
      </c>
      <c r="B16" s="87" t="s">
        <v>203</v>
      </c>
      <c r="C16" s="86">
        <v>-10</v>
      </c>
      <c r="D16" s="86">
        <v>-20</v>
      </c>
      <c r="E16" s="57" t="s">
        <v>53</v>
      </c>
      <c r="F16" s="57" t="s">
        <v>53</v>
      </c>
      <c r="G16" s="155" t="s">
        <v>53</v>
      </c>
      <c r="H16" s="174" t="s">
        <v>53</v>
      </c>
    </row>
    <row r="17" spans="1:8" ht="24" customHeight="1" x14ac:dyDescent="0.35">
      <c r="A17" s="232" t="s">
        <v>412</v>
      </c>
      <c r="B17" s="87" t="s">
        <v>204</v>
      </c>
      <c r="C17" s="86">
        <v>0</v>
      </c>
      <c r="D17" s="86">
        <v>-814</v>
      </c>
      <c r="E17" s="86">
        <v>333</v>
      </c>
      <c r="F17" s="86">
        <v>200</v>
      </c>
      <c r="G17" s="155">
        <v>177</v>
      </c>
      <c r="H17" s="174">
        <v>-432</v>
      </c>
    </row>
    <row r="18" spans="1:8" ht="24" customHeight="1" x14ac:dyDescent="0.35">
      <c r="A18" s="56" t="s">
        <v>205</v>
      </c>
      <c r="B18" s="87" t="s">
        <v>206</v>
      </c>
      <c r="C18" s="86">
        <v>-140</v>
      </c>
      <c r="D18" s="86">
        <v>-290</v>
      </c>
      <c r="E18" s="57" t="s">
        <v>53</v>
      </c>
      <c r="F18" s="86">
        <v>-300</v>
      </c>
      <c r="G18" s="155" t="s">
        <v>53</v>
      </c>
      <c r="H18" s="174">
        <v>3</v>
      </c>
    </row>
    <row r="19" spans="1:8" ht="24" customHeight="1" x14ac:dyDescent="0.35">
      <c r="A19" s="221" t="s">
        <v>413</v>
      </c>
      <c r="B19" s="87" t="s">
        <v>207</v>
      </c>
      <c r="C19" s="86">
        <v>49</v>
      </c>
      <c r="D19" s="86">
        <v>151</v>
      </c>
      <c r="E19" s="86">
        <v>234</v>
      </c>
      <c r="F19" s="86">
        <v>220</v>
      </c>
      <c r="G19" s="155">
        <v>326</v>
      </c>
      <c r="H19" s="174">
        <v>1723</v>
      </c>
    </row>
    <row r="20" spans="1:8" ht="24" customHeight="1" x14ac:dyDescent="0.35">
      <c r="A20" s="56" t="s">
        <v>187</v>
      </c>
      <c r="B20" s="87" t="s">
        <v>188</v>
      </c>
      <c r="C20" s="57" t="s">
        <v>53</v>
      </c>
      <c r="D20" s="86">
        <v>8</v>
      </c>
      <c r="E20" s="57" t="s">
        <v>53</v>
      </c>
      <c r="F20" s="57" t="s">
        <v>53</v>
      </c>
      <c r="G20" s="155" t="s">
        <v>53</v>
      </c>
      <c r="H20" s="174" t="s">
        <v>53</v>
      </c>
    </row>
    <row r="21" spans="1:8" ht="24" customHeight="1" x14ac:dyDescent="0.35">
      <c r="A21" s="56" t="s">
        <v>189</v>
      </c>
      <c r="B21" s="87" t="s">
        <v>190</v>
      </c>
      <c r="C21" s="57" t="s">
        <v>53</v>
      </c>
      <c r="D21" s="86">
        <v>60</v>
      </c>
      <c r="E21" s="57" t="s">
        <v>53</v>
      </c>
      <c r="F21" s="57" t="s">
        <v>53</v>
      </c>
      <c r="G21" s="155" t="s">
        <v>53</v>
      </c>
      <c r="H21" s="174" t="s">
        <v>53</v>
      </c>
    </row>
    <row r="22" spans="1:8" ht="24" customHeight="1" x14ac:dyDescent="0.35">
      <c r="A22" s="221" t="s">
        <v>414</v>
      </c>
      <c r="B22" s="87" t="s">
        <v>208</v>
      </c>
      <c r="C22" s="86">
        <v>1352</v>
      </c>
      <c r="D22" s="86">
        <v>1937</v>
      </c>
      <c r="E22" s="86">
        <v>1336</v>
      </c>
      <c r="F22" s="86">
        <v>2067</v>
      </c>
      <c r="G22" s="155">
        <v>1152</v>
      </c>
      <c r="H22" s="174">
        <v>1882</v>
      </c>
    </row>
    <row r="23" spans="1:8" ht="24" customHeight="1" x14ac:dyDescent="0.35">
      <c r="A23" s="56" t="s">
        <v>209</v>
      </c>
      <c r="B23" s="87" t="s">
        <v>210</v>
      </c>
      <c r="C23" s="86">
        <v>15</v>
      </c>
      <c r="D23" s="86">
        <v>-8</v>
      </c>
      <c r="E23" s="57" t="s">
        <v>53</v>
      </c>
      <c r="F23" s="57" t="s">
        <v>53</v>
      </c>
      <c r="G23" s="155" t="s">
        <v>53</v>
      </c>
      <c r="H23" s="174" t="s">
        <v>53</v>
      </c>
    </row>
    <row r="24" spans="1:8" ht="24" customHeight="1" x14ac:dyDescent="0.35">
      <c r="A24" s="56" t="s">
        <v>211</v>
      </c>
      <c r="B24" s="87" t="s">
        <v>212</v>
      </c>
      <c r="C24" s="86">
        <v>-187</v>
      </c>
      <c r="D24" s="86">
        <v>17</v>
      </c>
      <c r="E24" s="57" t="s">
        <v>53</v>
      </c>
      <c r="F24" s="57" t="s">
        <v>53</v>
      </c>
      <c r="G24" s="155" t="s">
        <v>53</v>
      </c>
      <c r="H24" s="174" t="s">
        <v>53</v>
      </c>
    </row>
    <row r="25" spans="1:8" ht="24" customHeight="1" x14ac:dyDescent="0.35">
      <c r="A25" s="221" t="s">
        <v>415</v>
      </c>
      <c r="B25" s="87" t="s">
        <v>213</v>
      </c>
      <c r="C25" s="86">
        <v>9</v>
      </c>
      <c r="D25" s="86">
        <v>80</v>
      </c>
      <c r="E25" s="86">
        <v>305</v>
      </c>
      <c r="F25" s="86">
        <v>769</v>
      </c>
      <c r="G25" s="155">
        <v>-544</v>
      </c>
      <c r="H25" s="174">
        <v>-361</v>
      </c>
    </row>
    <row r="26" spans="1:8" ht="24" customHeight="1" x14ac:dyDescent="0.35">
      <c r="A26" s="223" t="s">
        <v>404</v>
      </c>
      <c r="B26" s="224" t="s">
        <v>405</v>
      </c>
      <c r="C26" s="57" t="s">
        <v>53</v>
      </c>
      <c r="D26" s="57" t="s">
        <v>53</v>
      </c>
      <c r="E26" s="57" t="s">
        <v>53</v>
      </c>
      <c r="F26" s="57" t="s">
        <v>53</v>
      </c>
      <c r="G26" s="57" t="s">
        <v>53</v>
      </c>
      <c r="H26" s="174">
        <v>-372</v>
      </c>
    </row>
    <row r="27" spans="1:8" ht="24" customHeight="1" x14ac:dyDescent="0.35">
      <c r="A27" s="56" t="s">
        <v>166</v>
      </c>
      <c r="B27" s="87" t="s">
        <v>123</v>
      </c>
      <c r="C27" s="86">
        <v>4</v>
      </c>
      <c r="D27" s="86">
        <v>-1</v>
      </c>
      <c r="E27" s="86">
        <v>-332</v>
      </c>
      <c r="F27" s="86">
        <v>-67</v>
      </c>
      <c r="G27" s="155">
        <v>-60</v>
      </c>
      <c r="H27" s="174">
        <v>8</v>
      </c>
    </row>
    <row r="28" spans="1:8" ht="24" customHeight="1" x14ac:dyDescent="0.35">
      <c r="A28" s="56" t="s">
        <v>214</v>
      </c>
      <c r="B28" s="87" t="s">
        <v>215</v>
      </c>
      <c r="C28" s="86">
        <v>0</v>
      </c>
      <c r="D28" s="86">
        <v>0</v>
      </c>
      <c r="E28" s="86">
        <v>0</v>
      </c>
      <c r="F28" s="86">
        <v>2</v>
      </c>
      <c r="G28" s="155">
        <v>6</v>
      </c>
      <c r="H28" s="174">
        <v>14</v>
      </c>
    </row>
    <row r="29" spans="1:8" ht="24" customHeight="1" x14ac:dyDescent="0.35">
      <c r="A29" s="56" t="s">
        <v>216</v>
      </c>
      <c r="B29" s="87" t="s">
        <v>217</v>
      </c>
      <c r="C29" s="86">
        <v>-15</v>
      </c>
      <c r="D29" s="86">
        <v>-40</v>
      </c>
      <c r="E29" s="86">
        <v>-48</v>
      </c>
      <c r="F29" s="86">
        <v>-80</v>
      </c>
      <c r="G29" s="155">
        <v>-25</v>
      </c>
      <c r="H29" s="174">
        <v>-78</v>
      </c>
    </row>
    <row r="30" spans="1:8" ht="24" customHeight="1" x14ac:dyDescent="0.35">
      <c r="A30" s="221" t="s">
        <v>416</v>
      </c>
      <c r="B30" s="87" t="s">
        <v>218</v>
      </c>
      <c r="C30" s="86">
        <v>-6</v>
      </c>
      <c r="D30" s="86">
        <v>-8</v>
      </c>
      <c r="E30" s="86">
        <v>-100</v>
      </c>
      <c r="F30" s="86">
        <v>-150</v>
      </c>
      <c r="G30" s="155">
        <v>-758</v>
      </c>
      <c r="H30" s="174">
        <v>-1170</v>
      </c>
    </row>
    <row r="31" spans="1:8" ht="24" customHeight="1" x14ac:dyDescent="0.35">
      <c r="A31" s="49" t="s">
        <v>219</v>
      </c>
      <c r="B31" s="83" t="s">
        <v>220</v>
      </c>
      <c r="C31" s="84">
        <v>-2</v>
      </c>
      <c r="D31" s="84">
        <v>-15</v>
      </c>
      <c r="E31" s="84">
        <v>-59</v>
      </c>
      <c r="F31" s="84">
        <v>-181</v>
      </c>
      <c r="G31" s="181">
        <v>-804</v>
      </c>
      <c r="H31" s="182">
        <v>-4396</v>
      </c>
    </row>
    <row r="32" spans="1:8" ht="24" customHeight="1" x14ac:dyDescent="0.35">
      <c r="A32" s="14" t="s">
        <v>221</v>
      </c>
      <c r="B32" s="85" t="s">
        <v>222</v>
      </c>
      <c r="C32" s="86">
        <v>-3</v>
      </c>
      <c r="D32" s="86">
        <v>-11</v>
      </c>
      <c r="E32" s="86">
        <v>-9</v>
      </c>
      <c r="F32" s="86">
        <v>-93</v>
      </c>
      <c r="G32" s="155">
        <v>-744</v>
      </c>
      <c r="H32" s="174">
        <v>-4341</v>
      </c>
    </row>
    <row r="33" spans="1:8" ht="24" customHeight="1" x14ac:dyDescent="0.35">
      <c r="A33" s="14" t="s">
        <v>223</v>
      </c>
      <c r="B33" s="85" t="s">
        <v>224</v>
      </c>
      <c r="C33" s="86">
        <v>1</v>
      </c>
      <c r="D33" s="86">
        <v>1</v>
      </c>
      <c r="E33" s="57" t="s">
        <v>53</v>
      </c>
      <c r="F33" s="57" t="s">
        <v>53</v>
      </c>
      <c r="G33" s="60" t="s">
        <v>53</v>
      </c>
      <c r="H33" s="174" t="s">
        <v>53</v>
      </c>
    </row>
    <row r="34" spans="1:8" ht="24" customHeight="1" x14ac:dyDescent="0.35">
      <c r="A34" s="14" t="s">
        <v>225</v>
      </c>
      <c r="B34" s="85" t="s">
        <v>226</v>
      </c>
      <c r="C34" s="86">
        <v>-0.1</v>
      </c>
      <c r="D34" s="86">
        <v>-6</v>
      </c>
      <c r="E34" s="57" t="s">
        <v>53</v>
      </c>
      <c r="F34" s="86">
        <v>-36</v>
      </c>
      <c r="G34" s="60" t="s">
        <v>53</v>
      </c>
      <c r="H34" s="174" t="s">
        <v>53</v>
      </c>
    </row>
    <row r="35" spans="1:8" ht="24" customHeight="1" x14ac:dyDescent="0.35">
      <c r="A35" s="14" t="s">
        <v>227</v>
      </c>
      <c r="B35" s="85" t="s">
        <v>228</v>
      </c>
      <c r="C35" s="57" t="s">
        <v>53</v>
      </c>
      <c r="D35" s="57" t="s">
        <v>53</v>
      </c>
      <c r="E35" s="86">
        <v>-50</v>
      </c>
      <c r="F35" s="86">
        <v>-50</v>
      </c>
      <c r="G35" s="155">
        <v>-60</v>
      </c>
      <c r="H35" s="174">
        <v>-60</v>
      </c>
    </row>
    <row r="36" spans="1:8" ht="24" customHeight="1" x14ac:dyDescent="0.35">
      <c r="A36" s="14" t="s">
        <v>408</v>
      </c>
      <c r="B36" s="87" t="s">
        <v>123</v>
      </c>
      <c r="C36" s="57" t="s">
        <v>53</v>
      </c>
      <c r="D36" s="57" t="s">
        <v>53</v>
      </c>
      <c r="E36" s="57" t="s">
        <v>53</v>
      </c>
      <c r="F36" s="57" t="s">
        <v>53</v>
      </c>
      <c r="G36" s="57" t="s">
        <v>53</v>
      </c>
      <c r="H36" s="174">
        <v>4</v>
      </c>
    </row>
    <row r="37" spans="1:8" ht="24" customHeight="1" x14ac:dyDescent="0.35">
      <c r="A37" s="49" t="s">
        <v>229</v>
      </c>
      <c r="B37" s="83" t="s">
        <v>230</v>
      </c>
      <c r="C37" s="51">
        <v>613</v>
      </c>
      <c r="D37" s="51">
        <v>2213</v>
      </c>
      <c r="E37" s="84">
        <v>1253</v>
      </c>
      <c r="F37" s="84">
        <v>528</v>
      </c>
      <c r="G37" s="181">
        <v>1222</v>
      </c>
      <c r="H37" s="182">
        <v>7894</v>
      </c>
    </row>
    <row r="38" spans="1:8" ht="24" customHeight="1" x14ac:dyDescent="0.35">
      <c r="A38" s="14" t="s">
        <v>231</v>
      </c>
      <c r="B38" s="85" t="s">
        <v>232</v>
      </c>
      <c r="C38" s="86">
        <v>614</v>
      </c>
      <c r="D38" s="86">
        <v>2214</v>
      </c>
      <c r="E38" s="86">
        <v>165</v>
      </c>
      <c r="F38" s="86">
        <v>-2668</v>
      </c>
      <c r="G38" s="155">
        <v>1230</v>
      </c>
      <c r="H38" s="174">
        <v>7590</v>
      </c>
    </row>
    <row r="39" spans="1:8" ht="24" customHeight="1" x14ac:dyDescent="0.35">
      <c r="A39" s="14" t="s">
        <v>233</v>
      </c>
      <c r="B39" s="85" t="s">
        <v>234</v>
      </c>
      <c r="C39" s="86" t="s">
        <v>53</v>
      </c>
      <c r="D39" s="86" t="s">
        <v>53</v>
      </c>
      <c r="E39" s="86">
        <v>1100</v>
      </c>
      <c r="F39" s="86">
        <v>1100</v>
      </c>
      <c r="G39" s="155" t="s">
        <v>53</v>
      </c>
      <c r="H39" s="174">
        <v>445</v>
      </c>
    </row>
    <row r="40" spans="1:8" ht="24" customHeight="1" x14ac:dyDescent="0.35">
      <c r="A40" s="14" t="s">
        <v>235</v>
      </c>
      <c r="B40" s="85" t="s">
        <v>236</v>
      </c>
      <c r="C40" s="86" t="s">
        <v>53</v>
      </c>
      <c r="D40" s="86" t="s">
        <v>53</v>
      </c>
      <c r="E40" s="86">
        <v>-11</v>
      </c>
      <c r="F40" s="86">
        <v>-47</v>
      </c>
      <c r="G40" s="155">
        <v>-137</v>
      </c>
      <c r="H40" s="174">
        <v>-353</v>
      </c>
    </row>
    <row r="41" spans="1:8" ht="24" customHeight="1" x14ac:dyDescent="0.35">
      <c r="A41" s="14" t="s">
        <v>237</v>
      </c>
      <c r="B41" s="85" t="s">
        <v>238</v>
      </c>
      <c r="C41" s="86">
        <v>-1</v>
      </c>
      <c r="D41" s="86">
        <v>-0.4</v>
      </c>
      <c r="E41" s="86" t="s">
        <v>53</v>
      </c>
      <c r="F41" s="86" t="s">
        <v>53</v>
      </c>
      <c r="G41" s="155" t="s">
        <v>53</v>
      </c>
      <c r="H41" s="174" t="s">
        <v>53</v>
      </c>
    </row>
    <row r="42" spans="1:8" ht="24" customHeight="1" x14ac:dyDescent="0.35">
      <c r="A42" s="14" t="s">
        <v>239</v>
      </c>
      <c r="B42" s="85" t="s">
        <v>240</v>
      </c>
      <c r="C42" s="86" t="s">
        <v>53</v>
      </c>
      <c r="D42" s="86" t="s">
        <v>53</v>
      </c>
      <c r="E42" s="86" t="s">
        <v>53</v>
      </c>
      <c r="F42" s="86" t="s">
        <v>53</v>
      </c>
      <c r="G42" s="155">
        <v>129</v>
      </c>
      <c r="H42" s="174">
        <v>206</v>
      </c>
    </row>
    <row r="43" spans="1:8" ht="24" customHeight="1" x14ac:dyDescent="0.35">
      <c r="A43" s="14" t="s">
        <v>241</v>
      </c>
      <c r="B43" s="85" t="s">
        <v>242</v>
      </c>
      <c r="C43" s="86" t="s">
        <v>53</v>
      </c>
      <c r="D43" s="86" t="s">
        <v>53</v>
      </c>
      <c r="E43" s="86" t="s">
        <v>53</v>
      </c>
      <c r="F43" s="86">
        <v>2179</v>
      </c>
      <c r="G43" s="155" t="s">
        <v>53</v>
      </c>
      <c r="H43" s="174" t="s">
        <v>53</v>
      </c>
    </row>
    <row r="44" spans="1:8" ht="24" customHeight="1" x14ac:dyDescent="0.35">
      <c r="A44" s="14" t="s">
        <v>243</v>
      </c>
      <c r="B44" s="85" t="s">
        <v>244</v>
      </c>
      <c r="C44" s="86" t="s">
        <v>53</v>
      </c>
      <c r="D44" s="86" t="s">
        <v>53</v>
      </c>
      <c r="E44" s="86" t="s">
        <v>53</v>
      </c>
      <c r="F44" s="86">
        <v>-34</v>
      </c>
      <c r="G44" s="155" t="s">
        <v>53</v>
      </c>
      <c r="H44" s="174" t="s">
        <v>53</v>
      </c>
    </row>
    <row r="45" spans="1:8" ht="24" customHeight="1" x14ac:dyDescent="0.35">
      <c r="A45" s="14" t="s">
        <v>408</v>
      </c>
      <c r="B45" s="87" t="s">
        <v>123</v>
      </c>
      <c r="C45" s="57" t="s">
        <v>53</v>
      </c>
      <c r="D45" s="57" t="s">
        <v>53</v>
      </c>
      <c r="E45" s="57" t="s">
        <v>53</v>
      </c>
      <c r="F45" s="57" t="s">
        <v>53</v>
      </c>
      <c r="G45" s="57" t="s">
        <v>53</v>
      </c>
      <c r="H45" s="174">
        <v>6</v>
      </c>
    </row>
    <row r="46" spans="1:8" ht="24" customHeight="1" x14ac:dyDescent="0.35">
      <c r="A46" s="49" t="s">
        <v>245</v>
      </c>
      <c r="B46" s="83" t="s">
        <v>246</v>
      </c>
      <c r="C46" s="51">
        <v>729</v>
      </c>
      <c r="D46" s="51">
        <v>872</v>
      </c>
      <c r="E46" s="84">
        <v>-299</v>
      </c>
      <c r="F46" s="84">
        <v>668</v>
      </c>
      <c r="G46" s="181">
        <v>3227</v>
      </c>
      <c r="H46" s="182">
        <v>1647</v>
      </c>
    </row>
    <row r="47" spans="1:8" ht="24" customHeight="1" x14ac:dyDescent="0.35">
      <c r="A47" s="49" t="s">
        <v>247</v>
      </c>
      <c r="B47" s="83" t="s">
        <v>248</v>
      </c>
      <c r="C47" s="51">
        <v>2377</v>
      </c>
      <c r="D47" s="51">
        <v>3107</v>
      </c>
      <c r="E47" s="84">
        <v>3979</v>
      </c>
      <c r="F47" s="84">
        <v>3979</v>
      </c>
      <c r="G47" s="181">
        <v>4648</v>
      </c>
      <c r="H47" s="182">
        <v>4648</v>
      </c>
    </row>
    <row r="48" spans="1:8" ht="24" customHeight="1" thickBot="1" x14ac:dyDescent="0.4">
      <c r="A48" s="77" t="s">
        <v>249</v>
      </c>
      <c r="B48" s="88" t="s">
        <v>250</v>
      </c>
      <c r="C48" s="78">
        <v>3107</v>
      </c>
      <c r="D48" s="78">
        <v>3979</v>
      </c>
      <c r="E48" s="89">
        <v>3680</v>
      </c>
      <c r="F48" s="89">
        <v>4648</v>
      </c>
      <c r="G48" s="89">
        <v>7875</v>
      </c>
      <c r="H48" s="183">
        <v>6295</v>
      </c>
    </row>
    <row r="50" spans="1:2" ht="103.5" x14ac:dyDescent="0.35">
      <c r="A50" s="90" t="s">
        <v>251</v>
      </c>
      <c r="B50" s="91" t="s">
        <v>252</v>
      </c>
    </row>
  </sheetData>
  <mergeCells count="1">
    <mergeCell ref="C1:R1"/>
  </mergeCells>
  <phoneticPr fontId="43"/>
  <pageMargins left="0.70866141732283472" right="0.70866141732283472" top="0.74803149606299213" bottom="0.74803149606299213" header="0.31496062992125984" footer="0.31496062992125984"/>
  <pageSetup paperSize="9" scale="4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B1013"/>
  <sheetViews>
    <sheetView zoomScale="50" zoomScaleNormal="50" workbookViewId="0">
      <pane xSplit="2" ySplit="2" topLeftCell="C3" activePane="bottomRight" state="frozen"/>
      <selection pane="topRight" activeCell="C1" sqref="C1"/>
      <selection pane="bottomLeft" activeCell="A3" sqref="A3"/>
      <selection pane="bottomRight" activeCell="R11" sqref="R11"/>
    </sheetView>
  </sheetViews>
  <sheetFormatPr defaultColWidth="14.453125" defaultRowHeight="15" customHeight="1" x14ac:dyDescent="0.35"/>
  <cols>
    <col min="1" max="1" width="23.453125" customWidth="1"/>
    <col min="2" max="2" width="30.1796875" customWidth="1"/>
    <col min="3" max="12" width="12.26953125" customWidth="1"/>
    <col min="13" max="13" width="12.1796875" customWidth="1"/>
    <col min="14" max="14" width="12.54296875" customWidth="1"/>
    <col min="15" max="15" width="13.81640625" customWidth="1"/>
  </cols>
  <sheetData>
    <row r="1" spans="1:28" ht="46.5" customHeight="1" thickBot="1" x14ac:dyDescent="0.4">
      <c r="A1" s="168" t="s">
        <v>253</v>
      </c>
      <c r="B1" s="7" t="s">
        <v>254</v>
      </c>
      <c r="C1" s="296"/>
      <c r="D1" s="295"/>
      <c r="E1" s="295"/>
      <c r="F1" s="295"/>
      <c r="G1" s="295"/>
      <c r="H1" s="295"/>
      <c r="I1" s="295"/>
      <c r="J1" s="295"/>
      <c r="K1" s="295"/>
      <c r="L1" s="295"/>
      <c r="M1" s="295"/>
      <c r="N1" s="295"/>
      <c r="O1" s="295"/>
    </row>
    <row r="2" spans="1:28" ht="30" customHeight="1" thickBot="1" x14ac:dyDescent="0.4">
      <c r="A2" s="308" t="s">
        <v>67</v>
      </c>
      <c r="B2" s="326" t="s">
        <v>68</v>
      </c>
      <c r="C2" s="310" t="s">
        <v>40</v>
      </c>
      <c r="D2" s="310" t="s">
        <v>41</v>
      </c>
      <c r="E2" s="311" t="s">
        <v>42</v>
      </c>
      <c r="F2" s="311" t="s">
        <v>43</v>
      </c>
      <c r="G2" s="311" t="s">
        <v>44</v>
      </c>
      <c r="H2" s="311" t="s">
        <v>45</v>
      </c>
      <c r="I2" s="310" t="s">
        <v>46</v>
      </c>
      <c r="J2" s="311" t="s">
        <v>47</v>
      </c>
      <c r="K2" s="327" t="s">
        <v>48</v>
      </c>
      <c r="L2" s="328" t="s">
        <v>49</v>
      </c>
      <c r="M2" s="176" t="s">
        <v>50</v>
      </c>
      <c r="N2" s="208" t="s">
        <v>443</v>
      </c>
      <c r="O2" s="329" t="s">
        <v>417</v>
      </c>
      <c r="P2" s="1"/>
    </row>
    <row r="3" spans="1:28" ht="15.75" customHeight="1" x14ac:dyDescent="0.35">
      <c r="A3" s="330" t="s">
        <v>255</v>
      </c>
      <c r="B3" s="92" t="s">
        <v>256</v>
      </c>
      <c r="C3" s="93"/>
      <c r="D3" s="93"/>
      <c r="E3" s="93"/>
      <c r="F3" s="93"/>
      <c r="G3" s="93"/>
      <c r="H3" s="93"/>
      <c r="I3" s="93"/>
      <c r="J3" s="93"/>
      <c r="K3" s="93"/>
      <c r="L3" s="325"/>
      <c r="M3" s="184"/>
      <c r="N3" s="185"/>
      <c r="O3" s="331"/>
    </row>
    <row r="4" spans="1:28" ht="24" customHeight="1" x14ac:dyDescent="0.35">
      <c r="A4" s="332" t="s">
        <v>257</v>
      </c>
      <c r="B4" s="94" t="s">
        <v>258</v>
      </c>
      <c r="C4" s="95">
        <v>1550</v>
      </c>
      <c r="D4" s="95">
        <v>3168</v>
      </c>
      <c r="E4" s="96">
        <v>1571</v>
      </c>
      <c r="F4" s="96">
        <v>1341</v>
      </c>
      <c r="G4" s="96">
        <v>1322</v>
      </c>
      <c r="H4" s="96">
        <v>1184</v>
      </c>
      <c r="I4" s="95">
        <v>5420</v>
      </c>
      <c r="J4" s="96">
        <v>1780</v>
      </c>
      <c r="K4" s="97">
        <v>1083</v>
      </c>
      <c r="L4" s="333">
        <v>1492</v>
      </c>
      <c r="M4" s="186">
        <v>1527</v>
      </c>
      <c r="N4" s="267">
        <v>5884</v>
      </c>
      <c r="O4" s="334">
        <v>4812</v>
      </c>
      <c r="P4" s="22"/>
      <c r="Q4" s="22"/>
      <c r="R4" s="22"/>
      <c r="S4" s="22"/>
      <c r="T4" s="22"/>
      <c r="U4" s="22"/>
      <c r="V4" s="22"/>
      <c r="W4" s="22"/>
      <c r="X4" s="22"/>
      <c r="Y4" s="22"/>
      <c r="Z4" s="22"/>
      <c r="AA4" s="22"/>
      <c r="AB4" s="22"/>
    </row>
    <row r="5" spans="1:28" ht="24" customHeight="1" x14ac:dyDescent="0.35">
      <c r="A5" s="335" t="s">
        <v>150</v>
      </c>
      <c r="B5" s="98" t="s">
        <v>259</v>
      </c>
      <c r="C5" s="99" t="s">
        <v>53</v>
      </c>
      <c r="D5" s="99" t="s">
        <v>53</v>
      </c>
      <c r="E5" s="100">
        <v>1174</v>
      </c>
      <c r="F5" s="100">
        <v>1131</v>
      </c>
      <c r="G5" s="100">
        <v>1087</v>
      </c>
      <c r="H5" s="100">
        <v>1099</v>
      </c>
      <c r="I5" s="101">
        <v>4492</v>
      </c>
      <c r="J5" s="59">
        <v>1061</v>
      </c>
      <c r="K5" s="156">
        <v>960</v>
      </c>
      <c r="L5" s="336">
        <v>876</v>
      </c>
      <c r="M5" s="187">
        <v>983</v>
      </c>
      <c r="N5" s="268">
        <v>3881</v>
      </c>
      <c r="O5" s="337" t="s">
        <v>53</v>
      </c>
    </row>
    <row r="6" spans="1:28" ht="24" customHeight="1" x14ac:dyDescent="0.35">
      <c r="A6" s="335" t="s">
        <v>260</v>
      </c>
      <c r="B6" s="98" t="s">
        <v>261</v>
      </c>
      <c r="C6" s="99" t="s">
        <v>53</v>
      </c>
      <c r="D6" s="99" t="s">
        <v>53</v>
      </c>
      <c r="E6" s="100">
        <v>397</v>
      </c>
      <c r="F6" s="100">
        <v>210</v>
      </c>
      <c r="G6" s="100">
        <v>234</v>
      </c>
      <c r="H6" s="100">
        <v>85</v>
      </c>
      <c r="I6" s="101">
        <v>927</v>
      </c>
      <c r="J6" s="59">
        <v>719</v>
      </c>
      <c r="K6" s="156">
        <v>123</v>
      </c>
      <c r="L6" s="336">
        <v>616</v>
      </c>
      <c r="M6" s="187">
        <v>543</v>
      </c>
      <c r="N6" s="268">
        <v>2002</v>
      </c>
      <c r="O6" s="337" t="s">
        <v>53</v>
      </c>
    </row>
    <row r="7" spans="1:28" ht="24" customHeight="1" x14ac:dyDescent="0.35">
      <c r="A7" s="332" t="s">
        <v>262</v>
      </c>
      <c r="B7" s="94" t="s">
        <v>263</v>
      </c>
      <c r="C7" s="95">
        <v>87</v>
      </c>
      <c r="D7" s="95">
        <v>185</v>
      </c>
      <c r="E7" s="96">
        <v>103</v>
      </c>
      <c r="F7" s="96">
        <v>101</v>
      </c>
      <c r="G7" s="96">
        <v>113</v>
      </c>
      <c r="H7" s="96">
        <v>129</v>
      </c>
      <c r="I7" s="95">
        <v>448</v>
      </c>
      <c r="J7" s="96">
        <v>199</v>
      </c>
      <c r="K7" s="97">
        <v>143</v>
      </c>
      <c r="L7" s="333">
        <v>150</v>
      </c>
      <c r="M7" s="186">
        <v>218</v>
      </c>
      <c r="N7" s="267">
        <v>711</v>
      </c>
      <c r="O7" s="334">
        <v>816</v>
      </c>
      <c r="P7" s="22"/>
      <c r="Q7" s="22"/>
      <c r="R7" s="22"/>
      <c r="S7" s="22"/>
      <c r="T7" s="22"/>
      <c r="U7" s="22"/>
      <c r="V7" s="22"/>
      <c r="W7" s="22"/>
      <c r="X7" s="22"/>
      <c r="Y7" s="22"/>
      <c r="Z7" s="22"/>
      <c r="AA7" s="22"/>
      <c r="AB7" s="22"/>
    </row>
    <row r="8" spans="1:28" ht="24" customHeight="1" x14ac:dyDescent="0.35">
      <c r="A8" s="335" t="s">
        <v>150</v>
      </c>
      <c r="B8" s="98" t="s">
        <v>259</v>
      </c>
      <c r="C8" s="99" t="s">
        <v>53</v>
      </c>
      <c r="D8" s="99" t="s">
        <v>53</v>
      </c>
      <c r="E8" s="100">
        <v>49</v>
      </c>
      <c r="F8" s="100">
        <v>68</v>
      </c>
      <c r="G8" s="100">
        <v>75</v>
      </c>
      <c r="H8" s="100">
        <v>102</v>
      </c>
      <c r="I8" s="101">
        <v>296</v>
      </c>
      <c r="J8" s="59">
        <v>145</v>
      </c>
      <c r="K8" s="156">
        <v>126</v>
      </c>
      <c r="L8" s="336">
        <v>161</v>
      </c>
      <c r="M8" s="187">
        <v>198</v>
      </c>
      <c r="N8" s="268">
        <v>632</v>
      </c>
      <c r="O8" s="337" t="s">
        <v>53</v>
      </c>
    </row>
    <row r="9" spans="1:28" ht="24" customHeight="1" x14ac:dyDescent="0.35">
      <c r="A9" s="338" t="s">
        <v>260</v>
      </c>
      <c r="B9" s="103" t="s">
        <v>261</v>
      </c>
      <c r="C9" s="99" t="s">
        <v>53</v>
      </c>
      <c r="D9" s="99" t="s">
        <v>53</v>
      </c>
      <c r="E9" s="104">
        <v>53</v>
      </c>
      <c r="F9" s="104">
        <v>32</v>
      </c>
      <c r="G9" s="104">
        <v>38</v>
      </c>
      <c r="H9" s="104">
        <v>27</v>
      </c>
      <c r="I9" s="101">
        <v>152</v>
      </c>
      <c r="J9" s="59">
        <v>52</v>
      </c>
      <c r="K9" s="156">
        <v>17</v>
      </c>
      <c r="L9" s="336">
        <v>-11</v>
      </c>
      <c r="M9" s="187">
        <v>20</v>
      </c>
      <c r="N9" s="268">
        <v>80</v>
      </c>
      <c r="O9" s="337" t="s">
        <v>53</v>
      </c>
    </row>
    <row r="10" spans="1:28" ht="24" customHeight="1" x14ac:dyDescent="0.35">
      <c r="A10" s="339" t="s">
        <v>264</v>
      </c>
      <c r="B10" s="158" t="s">
        <v>265</v>
      </c>
      <c r="C10" s="95">
        <v>52</v>
      </c>
      <c r="D10" s="95">
        <v>161</v>
      </c>
      <c r="E10" s="96">
        <v>12</v>
      </c>
      <c r="F10" s="96">
        <v>177</v>
      </c>
      <c r="G10" s="96">
        <v>46</v>
      </c>
      <c r="H10" s="96">
        <v>47</v>
      </c>
      <c r="I10" s="95">
        <v>284</v>
      </c>
      <c r="J10" s="96">
        <v>24</v>
      </c>
      <c r="K10" s="97">
        <f>121-J10</f>
        <v>97</v>
      </c>
      <c r="L10" s="333">
        <v>135</v>
      </c>
      <c r="M10" s="186">
        <f t="shared" ref="M10" si="0">N10-SUM(J10:L10)</f>
        <v>262</v>
      </c>
      <c r="N10" s="267">
        <v>518</v>
      </c>
      <c r="O10" s="334" t="s">
        <v>53</v>
      </c>
      <c r="P10" s="22"/>
      <c r="Q10" s="22"/>
      <c r="R10" s="22"/>
      <c r="S10" s="22"/>
      <c r="T10" s="22"/>
      <c r="U10" s="22"/>
      <c r="V10" s="22"/>
      <c r="W10" s="22"/>
      <c r="X10" s="22"/>
      <c r="Y10" s="22"/>
      <c r="Z10" s="22"/>
      <c r="AA10" s="22"/>
      <c r="AB10" s="22"/>
    </row>
    <row r="11" spans="1:28" ht="24" customHeight="1" x14ac:dyDescent="0.35">
      <c r="A11" s="340" t="s">
        <v>266</v>
      </c>
      <c r="B11" s="275" t="s">
        <v>267</v>
      </c>
      <c r="C11" s="276" t="s">
        <v>53</v>
      </c>
      <c r="D11" s="101" t="s">
        <v>53</v>
      </c>
      <c r="E11" s="86" t="s">
        <v>53</v>
      </c>
      <c r="F11" s="86" t="s">
        <v>53</v>
      </c>
      <c r="G11" s="86" t="s">
        <v>53</v>
      </c>
      <c r="H11" s="86" t="s">
        <v>53</v>
      </c>
      <c r="I11" s="101" t="s">
        <v>53</v>
      </c>
      <c r="J11" s="86">
        <v>16</v>
      </c>
      <c r="K11" s="336">
        <v>88</v>
      </c>
      <c r="L11" s="336">
        <v>130</v>
      </c>
      <c r="M11" s="187">
        <v>253</v>
      </c>
      <c r="N11" s="268">
        <v>489</v>
      </c>
      <c r="O11" s="341">
        <v>2043</v>
      </c>
    </row>
    <row r="12" spans="1:28" ht="24" customHeight="1" x14ac:dyDescent="0.35">
      <c r="A12" s="340" t="s">
        <v>166</v>
      </c>
      <c r="B12" s="275" t="s">
        <v>268</v>
      </c>
      <c r="C12" s="277" t="s">
        <v>53</v>
      </c>
      <c r="D12" s="278" t="s">
        <v>53</v>
      </c>
      <c r="E12" s="100" t="s">
        <v>53</v>
      </c>
      <c r="F12" s="100" t="s">
        <v>53</v>
      </c>
      <c r="G12" s="100" t="s">
        <v>53</v>
      </c>
      <c r="H12" s="100" t="s">
        <v>53</v>
      </c>
      <c r="I12" s="278" t="s">
        <v>53</v>
      </c>
      <c r="J12" s="100">
        <v>8</v>
      </c>
      <c r="K12" s="336">
        <v>8</v>
      </c>
      <c r="L12" s="336">
        <v>4</v>
      </c>
      <c r="M12" s="187">
        <v>7</v>
      </c>
      <c r="N12" s="268">
        <v>28</v>
      </c>
      <c r="O12" s="342">
        <v>294</v>
      </c>
    </row>
    <row r="13" spans="1:28" ht="15.75" customHeight="1" x14ac:dyDescent="0.35">
      <c r="A13" s="343" t="s">
        <v>269</v>
      </c>
      <c r="B13" s="344" t="s">
        <v>270</v>
      </c>
      <c r="C13" s="325"/>
      <c r="D13" s="325"/>
      <c r="E13" s="345"/>
      <c r="F13" s="345"/>
      <c r="G13" s="345"/>
      <c r="H13" s="345"/>
      <c r="I13" s="325"/>
      <c r="J13" s="345"/>
      <c r="K13" s="345"/>
      <c r="L13" s="345"/>
      <c r="M13" s="188"/>
      <c r="N13" s="185"/>
      <c r="O13" s="346" t="s">
        <v>53</v>
      </c>
    </row>
    <row r="14" spans="1:28" ht="24" customHeight="1" x14ac:dyDescent="0.35">
      <c r="A14" s="347" t="s">
        <v>257</v>
      </c>
      <c r="B14" s="106" t="s">
        <v>258</v>
      </c>
      <c r="C14" s="107">
        <v>940</v>
      </c>
      <c r="D14" s="107">
        <v>2127</v>
      </c>
      <c r="E14" s="108">
        <v>1121</v>
      </c>
      <c r="F14" s="108">
        <v>902</v>
      </c>
      <c r="G14" s="108">
        <v>862</v>
      </c>
      <c r="H14" s="108">
        <v>643</v>
      </c>
      <c r="I14" s="107">
        <v>3529</v>
      </c>
      <c r="J14" s="108">
        <v>1234</v>
      </c>
      <c r="K14" s="154">
        <v>610</v>
      </c>
      <c r="L14" s="336">
        <v>1014</v>
      </c>
      <c r="M14" s="187">
        <v>640</v>
      </c>
      <c r="N14" s="268">
        <v>3499</v>
      </c>
      <c r="O14" s="348" t="s">
        <v>53</v>
      </c>
      <c r="P14" s="22"/>
      <c r="Q14" s="22"/>
      <c r="R14" s="22"/>
      <c r="S14" s="22"/>
      <c r="T14" s="22"/>
      <c r="U14" s="22"/>
      <c r="V14" s="22"/>
      <c r="W14" s="22"/>
      <c r="X14" s="22"/>
      <c r="Y14" s="22"/>
      <c r="Z14" s="22"/>
      <c r="AA14" s="22"/>
      <c r="AB14" s="22"/>
    </row>
    <row r="15" spans="1:28" ht="24" customHeight="1" x14ac:dyDescent="0.35">
      <c r="A15" s="349" t="s">
        <v>262</v>
      </c>
      <c r="B15" s="159" t="s">
        <v>263</v>
      </c>
      <c r="C15" s="101">
        <v>-61</v>
      </c>
      <c r="D15" s="101">
        <v>24</v>
      </c>
      <c r="E15" s="86">
        <v>64</v>
      </c>
      <c r="F15" s="86">
        <v>17</v>
      </c>
      <c r="G15" s="86">
        <v>37</v>
      </c>
      <c r="H15" s="86">
        <v>1</v>
      </c>
      <c r="I15" s="101">
        <v>120</v>
      </c>
      <c r="J15" s="86">
        <v>119</v>
      </c>
      <c r="K15" s="155">
        <v>67</v>
      </c>
      <c r="L15" s="336">
        <v>66</v>
      </c>
      <c r="M15" s="187">
        <v>116</v>
      </c>
      <c r="N15" s="268">
        <v>370</v>
      </c>
      <c r="O15" s="337" t="s">
        <v>53</v>
      </c>
      <c r="P15" s="22"/>
      <c r="Q15" s="22"/>
      <c r="R15" s="22"/>
      <c r="S15" s="22"/>
      <c r="T15" s="22"/>
      <c r="U15" s="22"/>
      <c r="V15" s="22"/>
      <c r="W15" s="22"/>
      <c r="X15" s="22"/>
      <c r="Y15" s="22"/>
      <c r="Z15" s="22"/>
      <c r="AA15" s="22"/>
      <c r="AB15" s="22"/>
    </row>
    <row r="16" spans="1:28" ht="24" customHeight="1" x14ac:dyDescent="0.35">
      <c r="A16" s="350" t="s">
        <v>264</v>
      </c>
      <c r="B16" s="351" t="s">
        <v>265</v>
      </c>
      <c r="C16" s="157">
        <v>-238</v>
      </c>
      <c r="D16" s="105">
        <v>-201</v>
      </c>
      <c r="E16" s="104">
        <v>-83</v>
      </c>
      <c r="F16" s="104">
        <v>-27</v>
      </c>
      <c r="G16" s="104">
        <v>-63</v>
      </c>
      <c r="H16" s="104">
        <v>-70</v>
      </c>
      <c r="I16" s="105">
        <v>-245</v>
      </c>
      <c r="J16" s="104">
        <v>-51</v>
      </c>
      <c r="K16" s="156">
        <v>4</v>
      </c>
      <c r="L16" s="336">
        <v>66</v>
      </c>
      <c r="M16" s="187">
        <v>116</v>
      </c>
      <c r="N16" s="268">
        <v>136</v>
      </c>
      <c r="O16" s="337" t="s">
        <v>53</v>
      </c>
      <c r="P16" s="22"/>
      <c r="Q16" s="22"/>
      <c r="R16" s="22"/>
      <c r="S16" s="22"/>
      <c r="T16" s="22"/>
      <c r="U16" s="22"/>
      <c r="V16" s="22"/>
      <c r="W16" s="22"/>
      <c r="X16" s="22"/>
      <c r="Y16" s="22"/>
      <c r="Z16" s="22"/>
      <c r="AA16" s="22"/>
      <c r="AB16" s="22"/>
    </row>
    <row r="17" spans="1:28" ht="24" customHeight="1" x14ac:dyDescent="0.35">
      <c r="A17" s="340" t="s">
        <v>266</v>
      </c>
      <c r="B17" s="275" t="s">
        <v>267</v>
      </c>
      <c r="C17" s="276" t="s">
        <v>53</v>
      </c>
      <c r="D17" s="101" t="s">
        <v>53</v>
      </c>
      <c r="E17" s="86" t="s">
        <v>53</v>
      </c>
      <c r="F17" s="86" t="s">
        <v>53</v>
      </c>
      <c r="G17" s="86" t="s">
        <v>53</v>
      </c>
      <c r="H17" s="86" t="s">
        <v>53</v>
      </c>
      <c r="I17" s="101" t="s">
        <v>53</v>
      </c>
      <c r="J17" s="86">
        <v>-13</v>
      </c>
      <c r="K17" s="336">
        <v>41</v>
      </c>
      <c r="L17" s="336">
        <v>97</v>
      </c>
      <c r="M17" s="187">
        <v>156</v>
      </c>
      <c r="N17" s="268">
        <v>283</v>
      </c>
      <c r="O17" s="352" t="s">
        <v>53</v>
      </c>
    </row>
    <row r="18" spans="1:28" ht="24" customHeight="1" x14ac:dyDescent="0.35">
      <c r="A18" s="340" t="s">
        <v>166</v>
      </c>
      <c r="B18" s="275" t="s">
        <v>268</v>
      </c>
      <c r="C18" s="276" t="s">
        <v>53</v>
      </c>
      <c r="D18" s="101" t="s">
        <v>53</v>
      </c>
      <c r="E18" s="101" t="s">
        <v>53</v>
      </c>
      <c r="F18" s="101" t="s">
        <v>53</v>
      </c>
      <c r="G18" s="101" t="s">
        <v>53</v>
      </c>
      <c r="H18" s="101" t="s">
        <v>53</v>
      </c>
      <c r="I18" s="101" t="s">
        <v>53</v>
      </c>
      <c r="J18" s="86">
        <v>-37</v>
      </c>
      <c r="K18" s="336">
        <v>-37</v>
      </c>
      <c r="L18" s="336">
        <v>-31</v>
      </c>
      <c r="M18" s="187">
        <v>-40</v>
      </c>
      <c r="N18" s="268">
        <v>-146</v>
      </c>
      <c r="O18" s="352" t="s">
        <v>53</v>
      </c>
    </row>
    <row r="19" spans="1:28" ht="24" customHeight="1" thickBot="1" x14ac:dyDescent="0.4">
      <c r="A19" s="353" t="s">
        <v>271</v>
      </c>
      <c r="B19" s="354" t="s">
        <v>272</v>
      </c>
      <c r="C19" s="355">
        <v>-202</v>
      </c>
      <c r="D19" s="355">
        <v>-402</v>
      </c>
      <c r="E19" s="356">
        <v>-129</v>
      </c>
      <c r="F19" s="356">
        <v>-154</v>
      </c>
      <c r="G19" s="356">
        <v>-172</v>
      </c>
      <c r="H19" s="356">
        <v>-205</v>
      </c>
      <c r="I19" s="355">
        <v>-661</v>
      </c>
      <c r="J19" s="356">
        <v>-235</v>
      </c>
      <c r="K19" s="357">
        <v>-212</v>
      </c>
      <c r="L19" s="357">
        <v>-236</v>
      </c>
      <c r="M19" s="189">
        <v>-303</v>
      </c>
      <c r="N19" s="269">
        <v>-988</v>
      </c>
      <c r="O19" s="358" t="s">
        <v>53</v>
      </c>
      <c r="P19" s="22"/>
      <c r="Q19" s="22"/>
      <c r="R19" s="22"/>
      <c r="S19" s="22"/>
      <c r="T19" s="22"/>
      <c r="U19" s="22"/>
      <c r="V19" s="22"/>
      <c r="W19" s="22"/>
      <c r="X19" s="22"/>
      <c r="Y19" s="22"/>
      <c r="Z19" s="22"/>
      <c r="AA19" s="22"/>
      <c r="AB19" s="22"/>
    </row>
    <row r="20" spans="1:28" ht="14.5" x14ac:dyDescent="0.35">
      <c r="O20" s="22"/>
    </row>
    <row r="21" spans="1:28" ht="126.5" x14ac:dyDescent="0.35">
      <c r="A21" s="30" t="s">
        <v>273</v>
      </c>
      <c r="B21" s="30" t="s">
        <v>274</v>
      </c>
      <c r="O21" s="22"/>
    </row>
    <row r="22" spans="1:28" ht="14.5" x14ac:dyDescent="0.35">
      <c r="O22" s="22"/>
    </row>
    <row r="23" spans="1:28" ht="14.5" x14ac:dyDescent="0.35">
      <c r="O23" s="22"/>
    </row>
    <row r="24" spans="1:28" ht="14.5" x14ac:dyDescent="0.35">
      <c r="O24" s="22"/>
    </row>
    <row r="25" spans="1:28" ht="14.5" x14ac:dyDescent="0.35">
      <c r="O25" s="22"/>
    </row>
    <row r="26" spans="1:28" ht="14.5" x14ac:dyDescent="0.35">
      <c r="O26" s="22"/>
    </row>
    <row r="27" spans="1:28" ht="14.5" x14ac:dyDescent="0.35">
      <c r="O27" s="22"/>
    </row>
    <row r="28" spans="1:28" ht="14.5" x14ac:dyDescent="0.35">
      <c r="O28" s="22"/>
    </row>
    <row r="29" spans="1:28" ht="14.5" x14ac:dyDescent="0.35">
      <c r="O29" s="22"/>
    </row>
    <row r="30" spans="1:28" ht="14.5" x14ac:dyDescent="0.35">
      <c r="O30" s="22"/>
    </row>
    <row r="31" spans="1:28" ht="14.5" x14ac:dyDescent="0.35">
      <c r="O31" s="22"/>
    </row>
    <row r="32" spans="1:28" ht="14.5" x14ac:dyDescent="0.35">
      <c r="O32" s="22"/>
    </row>
    <row r="33" spans="15:15" ht="14.5" x14ac:dyDescent="0.35">
      <c r="O33" s="22"/>
    </row>
    <row r="34" spans="15:15" ht="14.5" x14ac:dyDescent="0.35">
      <c r="O34" s="22"/>
    </row>
    <row r="35" spans="15:15" ht="14.5" x14ac:dyDescent="0.35">
      <c r="O35" s="22"/>
    </row>
    <row r="36" spans="15:15" ht="14.5" x14ac:dyDescent="0.35">
      <c r="O36" s="22"/>
    </row>
    <row r="37" spans="15:15" ht="14.5" x14ac:dyDescent="0.35">
      <c r="O37" s="22"/>
    </row>
    <row r="38" spans="15:15" ht="14.5" x14ac:dyDescent="0.35">
      <c r="O38" s="22"/>
    </row>
    <row r="39" spans="15:15" ht="14.5" x14ac:dyDescent="0.35">
      <c r="O39" s="22"/>
    </row>
    <row r="40" spans="15:15" ht="14.5" x14ac:dyDescent="0.35">
      <c r="O40" s="22"/>
    </row>
    <row r="41" spans="15:15" ht="14.5" x14ac:dyDescent="0.35">
      <c r="O41" s="22"/>
    </row>
    <row r="42" spans="15:15" ht="14.5" x14ac:dyDescent="0.35">
      <c r="O42" s="22"/>
    </row>
    <row r="43" spans="15:15" ht="14.5" x14ac:dyDescent="0.35">
      <c r="O43" s="22"/>
    </row>
    <row r="44" spans="15:15" ht="14.5" x14ac:dyDescent="0.35">
      <c r="O44" s="22"/>
    </row>
    <row r="45" spans="15:15" ht="14.5" x14ac:dyDescent="0.35">
      <c r="O45" s="22"/>
    </row>
    <row r="46" spans="15:15" ht="14.5" x14ac:dyDescent="0.35">
      <c r="O46" s="22"/>
    </row>
    <row r="47" spans="15:15" ht="14.5" x14ac:dyDescent="0.35">
      <c r="O47" s="22"/>
    </row>
    <row r="48" spans="15:15" ht="14.5" x14ac:dyDescent="0.35">
      <c r="O48" s="22"/>
    </row>
    <row r="49" spans="15:15" ht="14.5" x14ac:dyDescent="0.35">
      <c r="O49" s="22"/>
    </row>
    <row r="50" spans="15:15" ht="14.5" x14ac:dyDescent="0.35">
      <c r="O50" s="22"/>
    </row>
    <row r="51" spans="15:15" ht="14.5" x14ac:dyDescent="0.35">
      <c r="O51" s="22"/>
    </row>
    <row r="52" spans="15:15" ht="14.5" x14ac:dyDescent="0.35">
      <c r="O52" s="22"/>
    </row>
    <row r="53" spans="15:15" ht="14.5" x14ac:dyDescent="0.35">
      <c r="O53" s="22"/>
    </row>
    <row r="54" spans="15:15" ht="14.5" x14ac:dyDescent="0.35">
      <c r="O54" s="22"/>
    </row>
    <row r="55" spans="15:15" ht="14.5" x14ac:dyDescent="0.35">
      <c r="O55" s="22"/>
    </row>
    <row r="56" spans="15:15" ht="14.5" x14ac:dyDescent="0.35">
      <c r="O56" s="22"/>
    </row>
    <row r="57" spans="15:15" ht="14.5" x14ac:dyDescent="0.35">
      <c r="O57" s="22"/>
    </row>
    <row r="58" spans="15:15" ht="14.5" x14ac:dyDescent="0.35">
      <c r="O58" s="22"/>
    </row>
    <row r="59" spans="15:15" ht="14.5" x14ac:dyDescent="0.35">
      <c r="O59" s="22"/>
    </row>
    <row r="60" spans="15:15" ht="14.5" x14ac:dyDescent="0.35">
      <c r="O60" s="22"/>
    </row>
    <row r="61" spans="15:15" ht="14.5" x14ac:dyDescent="0.35">
      <c r="O61" s="22"/>
    </row>
    <row r="62" spans="15:15" ht="14.5" x14ac:dyDescent="0.35">
      <c r="O62" s="22"/>
    </row>
    <row r="63" spans="15:15" ht="14.5" x14ac:dyDescent="0.35">
      <c r="O63" s="22"/>
    </row>
    <row r="64" spans="15:15" ht="14.5" x14ac:dyDescent="0.35">
      <c r="O64" s="22"/>
    </row>
    <row r="65" spans="15:15" ht="14.5" x14ac:dyDescent="0.35">
      <c r="O65" s="22"/>
    </row>
    <row r="66" spans="15:15" ht="14.5" x14ac:dyDescent="0.35">
      <c r="O66" s="22"/>
    </row>
    <row r="67" spans="15:15" ht="14.5" x14ac:dyDescent="0.35">
      <c r="O67" s="22"/>
    </row>
    <row r="68" spans="15:15" ht="14.5" x14ac:dyDescent="0.35">
      <c r="O68" s="22"/>
    </row>
    <row r="69" spans="15:15" ht="14.5" x14ac:dyDescent="0.35">
      <c r="O69" s="22"/>
    </row>
    <row r="70" spans="15:15" ht="14.5" x14ac:dyDescent="0.35">
      <c r="O70" s="22"/>
    </row>
    <row r="71" spans="15:15" ht="14.5" x14ac:dyDescent="0.35">
      <c r="O71" s="22"/>
    </row>
    <row r="72" spans="15:15" ht="14.5" x14ac:dyDescent="0.35">
      <c r="O72" s="22"/>
    </row>
    <row r="73" spans="15:15" ht="14.5" x14ac:dyDescent="0.35">
      <c r="O73" s="22"/>
    </row>
    <row r="74" spans="15:15" ht="14.5" x14ac:dyDescent="0.35">
      <c r="O74" s="22"/>
    </row>
    <row r="75" spans="15:15" ht="14.5" x14ac:dyDescent="0.35">
      <c r="O75" s="22"/>
    </row>
    <row r="76" spans="15:15" ht="14.5" x14ac:dyDescent="0.35">
      <c r="O76" s="22"/>
    </row>
    <row r="77" spans="15:15" ht="14.5" x14ac:dyDescent="0.35">
      <c r="O77" s="22"/>
    </row>
    <row r="78" spans="15:15" ht="14.5" x14ac:dyDescent="0.35">
      <c r="O78" s="22"/>
    </row>
    <row r="79" spans="15:15" ht="14.5" x14ac:dyDescent="0.35">
      <c r="O79" s="22"/>
    </row>
    <row r="80" spans="15:15" ht="14.5" x14ac:dyDescent="0.35">
      <c r="O80" s="22"/>
    </row>
    <row r="81" spans="15:15" ht="14.5" x14ac:dyDescent="0.35">
      <c r="O81" s="22"/>
    </row>
    <row r="82" spans="15:15" ht="14.5" x14ac:dyDescent="0.35">
      <c r="O82" s="22"/>
    </row>
    <row r="83" spans="15:15" ht="14.5" x14ac:dyDescent="0.35">
      <c r="O83" s="22"/>
    </row>
    <row r="84" spans="15:15" ht="14.5" x14ac:dyDescent="0.35">
      <c r="O84" s="22"/>
    </row>
    <row r="85" spans="15:15" ht="14.5" x14ac:dyDescent="0.35">
      <c r="O85" s="22"/>
    </row>
    <row r="86" spans="15:15" ht="14.5" x14ac:dyDescent="0.35">
      <c r="O86" s="22"/>
    </row>
    <row r="87" spans="15:15" ht="14.5" x14ac:dyDescent="0.35">
      <c r="O87" s="22"/>
    </row>
    <row r="88" spans="15:15" ht="14.5" x14ac:dyDescent="0.35">
      <c r="O88" s="22"/>
    </row>
    <row r="89" spans="15:15" ht="14.5" x14ac:dyDescent="0.35">
      <c r="O89" s="22"/>
    </row>
    <row r="90" spans="15:15" ht="14.5" x14ac:dyDescent="0.35">
      <c r="O90" s="22"/>
    </row>
    <row r="91" spans="15:15" ht="14.5" x14ac:dyDescent="0.35">
      <c r="O91" s="22"/>
    </row>
    <row r="92" spans="15:15" ht="14.5" x14ac:dyDescent="0.35">
      <c r="O92" s="22"/>
    </row>
    <row r="93" spans="15:15" ht="14.5" x14ac:dyDescent="0.35">
      <c r="O93" s="22"/>
    </row>
    <row r="94" spans="15:15" ht="14.5" x14ac:dyDescent="0.35">
      <c r="O94" s="22"/>
    </row>
    <row r="95" spans="15:15" ht="14.5" x14ac:dyDescent="0.35">
      <c r="O95" s="22"/>
    </row>
    <row r="96" spans="15:15" ht="14.5" x14ac:dyDescent="0.35">
      <c r="O96" s="22"/>
    </row>
    <row r="97" spans="15:15" ht="14.5" x14ac:dyDescent="0.35">
      <c r="O97" s="22"/>
    </row>
    <row r="98" spans="15:15" ht="14.5" x14ac:dyDescent="0.35">
      <c r="O98" s="22"/>
    </row>
    <row r="99" spans="15:15" ht="14.5" x14ac:dyDescent="0.35">
      <c r="O99" s="22"/>
    </row>
    <row r="100" spans="15:15" ht="14.5" x14ac:dyDescent="0.35">
      <c r="O100" s="22"/>
    </row>
    <row r="101" spans="15:15" ht="14.5" x14ac:dyDescent="0.35">
      <c r="O101" s="22"/>
    </row>
    <row r="102" spans="15:15" ht="14.5" x14ac:dyDescent="0.35">
      <c r="O102" s="22"/>
    </row>
    <row r="103" spans="15:15" ht="14.5" x14ac:dyDescent="0.35">
      <c r="O103" s="22"/>
    </row>
    <row r="104" spans="15:15" ht="14.5" x14ac:dyDescent="0.35">
      <c r="O104" s="22"/>
    </row>
    <row r="105" spans="15:15" ht="14.5" x14ac:dyDescent="0.35">
      <c r="O105" s="22"/>
    </row>
    <row r="106" spans="15:15" ht="14.5" x14ac:dyDescent="0.35">
      <c r="O106" s="22"/>
    </row>
    <row r="107" spans="15:15" ht="14.5" x14ac:dyDescent="0.35">
      <c r="O107" s="22"/>
    </row>
    <row r="108" spans="15:15" ht="14.5" x14ac:dyDescent="0.35">
      <c r="O108" s="22"/>
    </row>
    <row r="109" spans="15:15" ht="14.5" x14ac:dyDescent="0.35">
      <c r="O109" s="22"/>
    </row>
    <row r="110" spans="15:15" ht="14.5" x14ac:dyDescent="0.35">
      <c r="O110" s="22"/>
    </row>
    <row r="111" spans="15:15" ht="14.5" x14ac:dyDescent="0.35">
      <c r="O111" s="22"/>
    </row>
    <row r="112" spans="15:15" ht="14.5" x14ac:dyDescent="0.35">
      <c r="O112" s="22"/>
    </row>
    <row r="113" spans="15:15" ht="14.5" x14ac:dyDescent="0.35">
      <c r="O113" s="22"/>
    </row>
    <row r="114" spans="15:15" ht="14.5" x14ac:dyDescent="0.35">
      <c r="O114" s="22"/>
    </row>
    <row r="115" spans="15:15" ht="14.5" x14ac:dyDescent="0.35">
      <c r="O115" s="22"/>
    </row>
    <row r="116" spans="15:15" ht="14.5" x14ac:dyDescent="0.35">
      <c r="O116" s="22"/>
    </row>
    <row r="117" spans="15:15" ht="14.5" x14ac:dyDescent="0.35">
      <c r="O117" s="22"/>
    </row>
    <row r="118" spans="15:15" ht="14.5" x14ac:dyDescent="0.35">
      <c r="O118" s="22"/>
    </row>
    <row r="119" spans="15:15" ht="14.5" x14ac:dyDescent="0.35">
      <c r="O119" s="22"/>
    </row>
    <row r="120" spans="15:15" ht="14.5" x14ac:dyDescent="0.35">
      <c r="O120" s="22"/>
    </row>
    <row r="121" spans="15:15" ht="14.5" x14ac:dyDescent="0.35">
      <c r="O121" s="22"/>
    </row>
    <row r="122" spans="15:15" ht="14.5" x14ac:dyDescent="0.35">
      <c r="O122" s="22"/>
    </row>
    <row r="123" spans="15:15" ht="14.5" x14ac:dyDescent="0.35">
      <c r="O123" s="22"/>
    </row>
    <row r="124" spans="15:15" ht="14.5" x14ac:dyDescent="0.35">
      <c r="O124" s="22"/>
    </row>
    <row r="125" spans="15:15" ht="14.5" x14ac:dyDescent="0.35">
      <c r="O125" s="22"/>
    </row>
    <row r="126" spans="15:15" ht="14.5" x14ac:dyDescent="0.35">
      <c r="O126" s="22"/>
    </row>
    <row r="127" spans="15:15" ht="14.5" x14ac:dyDescent="0.35">
      <c r="O127" s="22"/>
    </row>
    <row r="128" spans="15:15" ht="14.5" x14ac:dyDescent="0.35">
      <c r="O128" s="22"/>
    </row>
    <row r="129" spans="15:15" ht="14.5" x14ac:dyDescent="0.35">
      <c r="O129" s="22"/>
    </row>
    <row r="130" spans="15:15" ht="14.5" x14ac:dyDescent="0.35">
      <c r="O130" s="22"/>
    </row>
    <row r="131" spans="15:15" ht="14.5" x14ac:dyDescent="0.35">
      <c r="O131" s="22"/>
    </row>
    <row r="132" spans="15:15" ht="14.5" x14ac:dyDescent="0.35">
      <c r="O132" s="22"/>
    </row>
    <row r="133" spans="15:15" ht="14.5" x14ac:dyDescent="0.35">
      <c r="O133" s="22"/>
    </row>
    <row r="134" spans="15:15" ht="14.5" x14ac:dyDescent="0.35">
      <c r="O134" s="22"/>
    </row>
    <row r="135" spans="15:15" ht="14.5" x14ac:dyDescent="0.35">
      <c r="O135" s="22"/>
    </row>
    <row r="136" spans="15:15" ht="14.5" x14ac:dyDescent="0.35">
      <c r="O136" s="22"/>
    </row>
    <row r="137" spans="15:15" ht="14.5" x14ac:dyDescent="0.35">
      <c r="O137" s="22"/>
    </row>
    <row r="138" spans="15:15" ht="14.5" x14ac:dyDescent="0.35">
      <c r="O138" s="22"/>
    </row>
    <row r="139" spans="15:15" ht="14.5" x14ac:dyDescent="0.35">
      <c r="O139" s="22"/>
    </row>
    <row r="140" spans="15:15" ht="14.5" x14ac:dyDescent="0.35">
      <c r="O140" s="22"/>
    </row>
    <row r="141" spans="15:15" ht="14.5" x14ac:dyDescent="0.35">
      <c r="O141" s="22"/>
    </row>
    <row r="142" spans="15:15" ht="14.5" x14ac:dyDescent="0.35">
      <c r="O142" s="22"/>
    </row>
    <row r="143" spans="15:15" ht="14.5" x14ac:dyDescent="0.35">
      <c r="O143" s="22"/>
    </row>
    <row r="144" spans="15:15" ht="14.5" x14ac:dyDescent="0.35">
      <c r="O144" s="22"/>
    </row>
    <row r="145" spans="15:15" ht="14.5" x14ac:dyDescent="0.35">
      <c r="O145" s="22"/>
    </row>
    <row r="146" spans="15:15" ht="14.5" x14ac:dyDescent="0.35">
      <c r="O146" s="22"/>
    </row>
    <row r="147" spans="15:15" ht="14.5" x14ac:dyDescent="0.35">
      <c r="O147" s="22"/>
    </row>
    <row r="148" spans="15:15" ht="14.5" x14ac:dyDescent="0.35">
      <c r="O148" s="22"/>
    </row>
    <row r="149" spans="15:15" ht="14.5" x14ac:dyDescent="0.35">
      <c r="O149" s="22"/>
    </row>
    <row r="150" spans="15:15" ht="14.5" x14ac:dyDescent="0.35">
      <c r="O150" s="22"/>
    </row>
    <row r="151" spans="15:15" ht="14.5" x14ac:dyDescent="0.35">
      <c r="O151" s="22"/>
    </row>
    <row r="152" spans="15:15" ht="14.5" x14ac:dyDescent="0.35">
      <c r="O152" s="22"/>
    </row>
    <row r="153" spans="15:15" ht="14.5" x14ac:dyDescent="0.35">
      <c r="O153" s="22"/>
    </row>
    <row r="154" spans="15:15" ht="14.5" x14ac:dyDescent="0.35">
      <c r="O154" s="22"/>
    </row>
    <row r="155" spans="15:15" ht="14.5" x14ac:dyDescent="0.35">
      <c r="O155" s="22"/>
    </row>
    <row r="156" spans="15:15" ht="14.5" x14ac:dyDescent="0.35">
      <c r="O156" s="22"/>
    </row>
    <row r="157" spans="15:15" ht="14.5" x14ac:dyDescent="0.35">
      <c r="O157" s="22"/>
    </row>
    <row r="158" spans="15:15" ht="14.5" x14ac:dyDescent="0.35">
      <c r="O158" s="22"/>
    </row>
    <row r="159" spans="15:15" ht="14.5" x14ac:dyDescent="0.35">
      <c r="O159" s="22"/>
    </row>
    <row r="160" spans="15:15" ht="14.5" x14ac:dyDescent="0.35">
      <c r="O160" s="22"/>
    </row>
    <row r="161" spans="15:15" ht="14.5" x14ac:dyDescent="0.35">
      <c r="O161" s="22"/>
    </row>
    <row r="162" spans="15:15" ht="14.5" x14ac:dyDescent="0.35">
      <c r="O162" s="22"/>
    </row>
    <row r="163" spans="15:15" ht="14.5" x14ac:dyDescent="0.35">
      <c r="O163" s="22"/>
    </row>
    <row r="164" spans="15:15" ht="14.5" x14ac:dyDescent="0.35">
      <c r="O164" s="22"/>
    </row>
    <row r="165" spans="15:15" ht="14.5" x14ac:dyDescent="0.35">
      <c r="O165" s="22"/>
    </row>
    <row r="166" spans="15:15" ht="14.5" x14ac:dyDescent="0.35">
      <c r="O166" s="22"/>
    </row>
    <row r="167" spans="15:15" ht="14.5" x14ac:dyDescent="0.35">
      <c r="O167" s="22"/>
    </row>
    <row r="168" spans="15:15" ht="14.5" x14ac:dyDescent="0.35">
      <c r="O168" s="22"/>
    </row>
    <row r="169" spans="15:15" ht="14.5" x14ac:dyDescent="0.35">
      <c r="O169" s="22"/>
    </row>
    <row r="170" spans="15:15" ht="14.5" x14ac:dyDescent="0.35">
      <c r="O170" s="22"/>
    </row>
    <row r="171" spans="15:15" ht="14.5" x14ac:dyDescent="0.35">
      <c r="O171" s="22"/>
    </row>
    <row r="172" spans="15:15" ht="14.5" x14ac:dyDescent="0.35">
      <c r="O172" s="22"/>
    </row>
    <row r="173" spans="15:15" ht="14.5" x14ac:dyDescent="0.35">
      <c r="O173" s="22"/>
    </row>
    <row r="174" spans="15:15" ht="14.5" x14ac:dyDescent="0.35">
      <c r="O174" s="22"/>
    </row>
    <row r="175" spans="15:15" ht="14.5" x14ac:dyDescent="0.35">
      <c r="O175" s="22"/>
    </row>
    <row r="176" spans="15:15" ht="14.5" x14ac:dyDescent="0.35">
      <c r="O176" s="22"/>
    </row>
    <row r="177" spans="15:15" ht="14.5" x14ac:dyDescent="0.35">
      <c r="O177" s="22"/>
    </row>
    <row r="178" spans="15:15" ht="14.5" x14ac:dyDescent="0.35">
      <c r="O178" s="22"/>
    </row>
    <row r="179" spans="15:15" ht="14.5" x14ac:dyDescent="0.35">
      <c r="O179" s="22"/>
    </row>
    <row r="180" spans="15:15" ht="14.5" x14ac:dyDescent="0.35">
      <c r="O180" s="22"/>
    </row>
    <row r="181" spans="15:15" ht="14.5" x14ac:dyDescent="0.35">
      <c r="O181" s="22"/>
    </row>
    <row r="182" spans="15:15" ht="14.5" x14ac:dyDescent="0.35">
      <c r="O182" s="22"/>
    </row>
    <row r="183" spans="15:15" ht="14.5" x14ac:dyDescent="0.35">
      <c r="O183" s="22"/>
    </row>
    <row r="184" spans="15:15" ht="14.5" x14ac:dyDescent="0.35">
      <c r="O184" s="22"/>
    </row>
    <row r="185" spans="15:15" ht="14.5" x14ac:dyDescent="0.35">
      <c r="O185" s="22"/>
    </row>
    <row r="186" spans="15:15" ht="14.5" x14ac:dyDescent="0.35">
      <c r="O186" s="22"/>
    </row>
    <row r="187" spans="15:15" ht="14.5" x14ac:dyDescent="0.35">
      <c r="O187" s="22"/>
    </row>
    <row r="188" spans="15:15" ht="14.5" x14ac:dyDescent="0.35">
      <c r="O188" s="22"/>
    </row>
    <row r="189" spans="15:15" ht="14.5" x14ac:dyDescent="0.35">
      <c r="O189" s="22"/>
    </row>
    <row r="190" spans="15:15" ht="14.5" x14ac:dyDescent="0.35">
      <c r="O190" s="22"/>
    </row>
    <row r="191" spans="15:15" ht="14.5" x14ac:dyDescent="0.35">
      <c r="O191" s="22"/>
    </row>
    <row r="192" spans="15:15" ht="14.5" x14ac:dyDescent="0.35">
      <c r="O192" s="22"/>
    </row>
    <row r="193" spans="15:15" ht="14.5" x14ac:dyDescent="0.35">
      <c r="O193" s="22"/>
    </row>
    <row r="194" spans="15:15" ht="14.5" x14ac:dyDescent="0.35">
      <c r="O194" s="22"/>
    </row>
    <row r="195" spans="15:15" ht="14.5" x14ac:dyDescent="0.35">
      <c r="O195" s="22"/>
    </row>
    <row r="196" spans="15:15" ht="14.5" x14ac:dyDescent="0.35">
      <c r="O196" s="22"/>
    </row>
    <row r="197" spans="15:15" ht="14.5" x14ac:dyDescent="0.35">
      <c r="O197" s="22"/>
    </row>
    <row r="198" spans="15:15" ht="14.5" x14ac:dyDescent="0.35">
      <c r="O198" s="22"/>
    </row>
    <row r="199" spans="15:15" ht="14.5" x14ac:dyDescent="0.35">
      <c r="O199" s="22"/>
    </row>
    <row r="200" spans="15:15" ht="14.5" x14ac:dyDescent="0.35">
      <c r="O200" s="22"/>
    </row>
    <row r="201" spans="15:15" ht="14.5" x14ac:dyDescent="0.35">
      <c r="O201" s="22"/>
    </row>
    <row r="202" spans="15:15" ht="14.5" x14ac:dyDescent="0.35">
      <c r="O202" s="22"/>
    </row>
    <row r="203" spans="15:15" ht="14.5" x14ac:dyDescent="0.35">
      <c r="O203" s="22"/>
    </row>
    <row r="204" spans="15:15" ht="14.5" x14ac:dyDescent="0.35">
      <c r="O204" s="22"/>
    </row>
    <row r="205" spans="15:15" ht="14.5" x14ac:dyDescent="0.35">
      <c r="O205" s="22"/>
    </row>
    <row r="206" spans="15:15" ht="14.5" x14ac:dyDescent="0.35">
      <c r="O206" s="22"/>
    </row>
    <row r="207" spans="15:15" ht="14.5" x14ac:dyDescent="0.35">
      <c r="O207" s="22"/>
    </row>
    <row r="208" spans="15:15" ht="14.5" x14ac:dyDescent="0.35">
      <c r="O208" s="22"/>
    </row>
    <row r="209" spans="15:15" ht="14.5" x14ac:dyDescent="0.35">
      <c r="O209" s="22"/>
    </row>
    <row r="210" spans="15:15" ht="14.5" x14ac:dyDescent="0.35">
      <c r="O210" s="22"/>
    </row>
    <row r="211" spans="15:15" ht="14.5" x14ac:dyDescent="0.35">
      <c r="O211" s="22"/>
    </row>
    <row r="212" spans="15:15" ht="14.5" x14ac:dyDescent="0.35">
      <c r="O212" s="22"/>
    </row>
    <row r="213" spans="15:15" ht="14.5" x14ac:dyDescent="0.35">
      <c r="O213" s="22"/>
    </row>
    <row r="214" spans="15:15" ht="14.5" x14ac:dyDescent="0.35">
      <c r="O214" s="22"/>
    </row>
    <row r="215" spans="15:15" ht="14.5" x14ac:dyDescent="0.35">
      <c r="O215" s="22"/>
    </row>
    <row r="216" spans="15:15" ht="14.5" x14ac:dyDescent="0.35">
      <c r="O216" s="22"/>
    </row>
    <row r="217" spans="15:15" ht="14.5" x14ac:dyDescent="0.35">
      <c r="O217" s="22"/>
    </row>
    <row r="218" spans="15:15" ht="14.5" x14ac:dyDescent="0.35">
      <c r="O218" s="22"/>
    </row>
    <row r="219" spans="15:15" ht="14.5" x14ac:dyDescent="0.35">
      <c r="O219" s="22"/>
    </row>
    <row r="220" spans="15:15" ht="14.5" x14ac:dyDescent="0.35">
      <c r="O220" s="22"/>
    </row>
    <row r="221" spans="15:15" ht="14.5" x14ac:dyDescent="0.35">
      <c r="O221" s="22"/>
    </row>
    <row r="222" spans="15:15" ht="14.5" x14ac:dyDescent="0.35">
      <c r="O222" s="22"/>
    </row>
    <row r="223" spans="15:15" ht="14.5" x14ac:dyDescent="0.35">
      <c r="O223" s="22"/>
    </row>
    <row r="224" spans="15:15" ht="14.5" x14ac:dyDescent="0.35">
      <c r="O224" s="22"/>
    </row>
    <row r="225" spans="15:15" ht="14.5" x14ac:dyDescent="0.35">
      <c r="O225" s="22"/>
    </row>
    <row r="226" spans="15:15" ht="14.5" x14ac:dyDescent="0.35">
      <c r="O226" s="22"/>
    </row>
    <row r="227" spans="15:15" ht="14.5" x14ac:dyDescent="0.35">
      <c r="O227" s="22"/>
    </row>
    <row r="228" spans="15:15" ht="14.5" x14ac:dyDescent="0.35">
      <c r="O228" s="22"/>
    </row>
    <row r="229" spans="15:15" ht="14.5" x14ac:dyDescent="0.35">
      <c r="O229" s="22"/>
    </row>
    <row r="230" spans="15:15" ht="14.5" x14ac:dyDescent="0.35">
      <c r="O230" s="22"/>
    </row>
    <row r="231" spans="15:15" ht="14.5" x14ac:dyDescent="0.35">
      <c r="O231" s="22"/>
    </row>
    <row r="232" spans="15:15" ht="14.5" x14ac:dyDescent="0.35">
      <c r="O232" s="22"/>
    </row>
    <row r="233" spans="15:15" ht="14.5" x14ac:dyDescent="0.35">
      <c r="O233" s="22"/>
    </row>
    <row r="234" spans="15:15" ht="14.5" x14ac:dyDescent="0.35">
      <c r="O234" s="22"/>
    </row>
    <row r="235" spans="15:15" ht="14.5" x14ac:dyDescent="0.35">
      <c r="O235" s="22"/>
    </row>
    <row r="236" spans="15:15" ht="14.5" x14ac:dyDescent="0.35">
      <c r="O236" s="22"/>
    </row>
    <row r="237" spans="15:15" ht="14.5" x14ac:dyDescent="0.35">
      <c r="O237" s="22"/>
    </row>
    <row r="238" spans="15:15" ht="14.5" x14ac:dyDescent="0.35">
      <c r="O238" s="22"/>
    </row>
    <row r="239" spans="15:15" ht="14.5" x14ac:dyDescent="0.35">
      <c r="O239" s="22"/>
    </row>
    <row r="240" spans="15:15" ht="14.5" x14ac:dyDescent="0.35">
      <c r="O240" s="22"/>
    </row>
    <row r="241" spans="15:15" ht="14.5" x14ac:dyDescent="0.35">
      <c r="O241" s="22"/>
    </row>
    <row r="242" spans="15:15" ht="14.5" x14ac:dyDescent="0.35">
      <c r="O242" s="22"/>
    </row>
    <row r="243" spans="15:15" ht="14.5" x14ac:dyDescent="0.35">
      <c r="O243" s="22"/>
    </row>
    <row r="244" spans="15:15" ht="14.5" x14ac:dyDescent="0.35">
      <c r="O244" s="22"/>
    </row>
    <row r="245" spans="15:15" ht="14.5" x14ac:dyDescent="0.35">
      <c r="O245" s="22"/>
    </row>
    <row r="246" spans="15:15" ht="14.5" x14ac:dyDescent="0.35">
      <c r="O246" s="22"/>
    </row>
    <row r="247" spans="15:15" ht="14.5" x14ac:dyDescent="0.35">
      <c r="O247" s="22"/>
    </row>
    <row r="248" spans="15:15" ht="14.5" x14ac:dyDescent="0.35">
      <c r="O248" s="22"/>
    </row>
    <row r="249" spans="15:15" ht="14.5" x14ac:dyDescent="0.35">
      <c r="O249" s="22"/>
    </row>
    <row r="250" spans="15:15" ht="14.5" x14ac:dyDescent="0.35">
      <c r="O250" s="22"/>
    </row>
    <row r="251" spans="15:15" ht="14.5" x14ac:dyDescent="0.35">
      <c r="O251" s="22"/>
    </row>
    <row r="252" spans="15:15" ht="14.5" x14ac:dyDescent="0.35">
      <c r="O252" s="22"/>
    </row>
    <row r="253" spans="15:15" ht="14.5" x14ac:dyDescent="0.35">
      <c r="O253" s="22"/>
    </row>
    <row r="254" spans="15:15" ht="14.5" x14ac:dyDescent="0.35">
      <c r="O254" s="22"/>
    </row>
    <row r="255" spans="15:15" ht="14.5" x14ac:dyDescent="0.35">
      <c r="O255" s="22"/>
    </row>
    <row r="256" spans="15:15" ht="14.5" x14ac:dyDescent="0.35">
      <c r="O256" s="22"/>
    </row>
    <row r="257" spans="15:15" ht="14.5" x14ac:dyDescent="0.35">
      <c r="O257" s="22"/>
    </row>
    <row r="258" spans="15:15" ht="14.5" x14ac:dyDescent="0.35">
      <c r="O258" s="22"/>
    </row>
    <row r="259" spans="15:15" ht="14.5" x14ac:dyDescent="0.35">
      <c r="O259" s="22"/>
    </row>
    <row r="260" spans="15:15" ht="14.5" x14ac:dyDescent="0.35">
      <c r="O260" s="22"/>
    </row>
    <row r="261" spans="15:15" ht="14.5" x14ac:dyDescent="0.35">
      <c r="O261" s="22"/>
    </row>
    <row r="262" spans="15:15" ht="14.5" x14ac:dyDescent="0.35">
      <c r="O262" s="22"/>
    </row>
    <row r="263" spans="15:15" ht="14.5" x14ac:dyDescent="0.35">
      <c r="O263" s="22"/>
    </row>
    <row r="264" spans="15:15" ht="14.5" x14ac:dyDescent="0.35">
      <c r="O264" s="22"/>
    </row>
    <row r="265" spans="15:15" ht="14.5" x14ac:dyDescent="0.35">
      <c r="O265" s="22"/>
    </row>
    <row r="266" spans="15:15" ht="14.5" x14ac:dyDescent="0.35">
      <c r="O266" s="22"/>
    </row>
    <row r="267" spans="15:15" ht="14.5" x14ac:dyDescent="0.35">
      <c r="O267" s="22"/>
    </row>
    <row r="268" spans="15:15" ht="14.5" x14ac:dyDescent="0.35">
      <c r="O268" s="22"/>
    </row>
    <row r="269" spans="15:15" ht="14.5" x14ac:dyDescent="0.35">
      <c r="O269" s="22"/>
    </row>
    <row r="270" spans="15:15" ht="14.5" x14ac:dyDescent="0.35">
      <c r="O270" s="22"/>
    </row>
    <row r="271" spans="15:15" ht="14.5" x14ac:dyDescent="0.35">
      <c r="O271" s="22"/>
    </row>
    <row r="272" spans="15:15" ht="14.5" x14ac:dyDescent="0.35">
      <c r="O272" s="22"/>
    </row>
    <row r="273" spans="15:15" ht="14.5" x14ac:dyDescent="0.35">
      <c r="O273" s="22"/>
    </row>
    <row r="274" spans="15:15" ht="14.5" x14ac:dyDescent="0.35">
      <c r="O274" s="22"/>
    </row>
    <row r="275" spans="15:15" ht="14.5" x14ac:dyDescent="0.35">
      <c r="O275" s="22"/>
    </row>
    <row r="276" spans="15:15" ht="14.5" x14ac:dyDescent="0.35">
      <c r="O276" s="22"/>
    </row>
    <row r="277" spans="15:15" ht="14.5" x14ac:dyDescent="0.35">
      <c r="O277" s="22"/>
    </row>
    <row r="278" spans="15:15" ht="14.5" x14ac:dyDescent="0.35">
      <c r="O278" s="22"/>
    </row>
    <row r="279" spans="15:15" ht="14.5" x14ac:dyDescent="0.35">
      <c r="O279" s="22"/>
    </row>
    <row r="280" spans="15:15" ht="14.5" x14ac:dyDescent="0.35">
      <c r="O280" s="22"/>
    </row>
    <row r="281" spans="15:15" ht="14.5" x14ac:dyDescent="0.35">
      <c r="O281" s="22"/>
    </row>
    <row r="282" spans="15:15" ht="14.5" x14ac:dyDescent="0.35">
      <c r="O282" s="22"/>
    </row>
    <row r="283" spans="15:15" ht="14.5" x14ac:dyDescent="0.35">
      <c r="O283" s="22"/>
    </row>
    <row r="284" spans="15:15" ht="14.5" x14ac:dyDescent="0.35">
      <c r="O284" s="22"/>
    </row>
    <row r="285" spans="15:15" ht="14.5" x14ac:dyDescent="0.35">
      <c r="O285" s="22"/>
    </row>
    <row r="286" spans="15:15" ht="14.5" x14ac:dyDescent="0.35">
      <c r="O286" s="22"/>
    </row>
    <row r="287" spans="15:15" ht="14.5" x14ac:dyDescent="0.35">
      <c r="O287" s="22"/>
    </row>
    <row r="288" spans="15:15" ht="14.5" x14ac:dyDescent="0.35">
      <c r="O288" s="22"/>
    </row>
    <row r="289" spans="15:15" ht="14.5" x14ac:dyDescent="0.35">
      <c r="O289" s="22"/>
    </row>
    <row r="290" spans="15:15" ht="14.5" x14ac:dyDescent="0.35">
      <c r="O290" s="22"/>
    </row>
    <row r="291" spans="15:15" ht="14.5" x14ac:dyDescent="0.35">
      <c r="O291" s="22"/>
    </row>
    <row r="292" spans="15:15" ht="14.5" x14ac:dyDescent="0.35">
      <c r="O292" s="22"/>
    </row>
    <row r="293" spans="15:15" ht="14.5" x14ac:dyDescent="0.35">
      <c r="O293" s="22"/>
    </row>
    <row r="294" spans="15:15" ht="14.5" x14ac:dyDescent="0.35">
      <c r="O294" s="22"/>
    </row>
    <row r="295" spans="15:15" ht="14.5" x14ac:dyDescent="0.35">
      <c r="O295" s="22"/>
    </row>
    <row r="296" spans="15:15" ht="14.5" x14ac:dyDescent="0.35">
      <c r="O296" s="22"/>
    </row>
    <row r="297" spans="15:15" ht="14.5" x14ac:dyDescent="0.35">
      <c r="O297" s="22"/>
    </row>
    <row r="298" spans="15:15" ht="14.5" x14ac:dyDescent="0.35">
      <c r="O298" s="22"/>
    </row>
    <row r="299" spans="15:15" ht="14.5" x14ac:dyDescent="0.35">
      <c r="O299" s="22"/>
    </row>
    <row r="300" spans="15:15" ht="14.5" x14ac:dyDescent="0.35">
      <c r="O300" s="22"/>
    </row>
    <row r="301" spans="15:15" ht="14.5" x14ac:dyDescent="0.35">
      <c r="O301" s="22"/>
    </row>
    <row r="302" spans="15:15" ht="14.5" x14ac:dyDescent="0.35">
      <c r="O302" s="22"/>
    </row>
    <row r="303" spans="15:15" ht="14.5" x14ac:dyDescent="0.35">
      <c r="O303" s="22"/>
    </row>
    <row r="304" spans="15:15" ht="14.5" x14ac:dyDescent="0.35">
      <c r="O304" s="22"/>
    </row>
    <row r="305" spans="15:15" ht="14.5" x14ac:dyDescent="0.35">
      <c r="O305" s="22"/>
    </row>
    <row r="306" spans="15:15" ht="14.5" x14ac:dyDescent="0.35">
      <c r="O306" s="22"/>
    </row>
    <row r="307" spans="15:15" ht="14.5" x14ac:dyDescent="0.35">
      <c r="O307" s="22"/>
    </row>
    <row r="308" spans="15:15" ht="14.5" x14ac:dyDescent="0.35">
      <c r="O308" s="22"/>
    </row>
    <row r="309" spans="15:15" ht="14.5" x14ac:dyDescent="0.35">
      <c r="O309" s="22"/>
    </row>
    <row r="310" spans="15:15" ht="14.5" x14ac:dyDescent="0.35">
      <c r="O310" s="22"/>
    </row>
    <row r="311" spans="15:15" ht="14.5" x14ac:dyDescent="0.35">
      <c r="O311" s="22"/>
    </row>
    <row r="312" spans="15:15" ht="14.5" x14ac:dyDescent="0.35">
      <c r="O312" s="22"/>
    </row>
    <row r="313" spans="15:15" ht="14.5" x14ac:dyDescent="0.35">
      <c r="O313" s="22"/>
    </row>
    <row r="314" spans="15:15" ht="14.5" x14ac:dyDescent="0.35">
      <c r="O314" s="22"/>
    </row>
    <row r="315" spans="15:15" ht="14.5" x14ac:dyDescent="0.35">
      <c r="O315" s="22"/>
    </row>
    <row r="316" spans="15:15" ht="14.5" x14ac:dyDescent="0.35">
      <c r="O316" s="22"/>
    </row>
    <row r="317" spans="15:15" ht="14.5" x14ac:dyDescent="0.35">
      <c r="O317" s="22"/>
    </row>
    <row r="318" spans="15:15" ht="14.5" x14ac:dyDescent="0.35">
      <c r="O318" s="22"/>
    </row>
    <row r="319" spans="15:15" ht="14.5" x14ac:dyDescent="0.35">
      <c r="O319" s="22"/>
    </row>
    <row r="320" spans="15:15" ht="14.5" x14ac:dyDescent="0.35">
      <c r="O320" s="22"/>
    </row>
    <row r="321" spans="15:15" ht="14.5" x14ac:dyDescent="0.35">
      <c r="O321" s="22"/>
    </row>
    <row r="322" spans="15:15" ht="14.5" x14ac:dyDescent="0.35">
      <c r="O322" s="22"/>
    </row>
    <row r="323" spans="15:15" ht="14.5" x14ac:dyDescent="0.35">
      <c r="O323" s="22"/>
    </row>
    <row r="324" spans="15:15" ht="14.5" x14ac:dyDescent="0.35">
      <c r="O324" s="22"/>
    </row>
    <row r="325" spans="15:15" ht="14.5" x14ac:dyDescent="0.35">
      <c r="O325" s="22"/>
    </row>
    <row r="326" spans="15:15" ht="14.5" x14ac:dyDescent="0.35">
      <c r="O326" s="22"/>
    </row>
    <row r="327" spans="15:15" ht="14.5" x14ac:dyDescent="0.35">
      <c r="O327" s="22"/>
    </row>
    <row r="328" spans="15:15" ht="14.5" x14ac:dyDescent="0.35">
      <c r="O328" s="22"/>
    </row>
    <row r="329" spans="15:15" ht="14.5" x14ac:dyDescent="0.35">
      <c r="O329" s="22"/>
    </row>
    <row r="330" spans="15:15" ht="14.5" x14ac:dyDescent="0.35">
      <c r="O330" s="22"/>
    </row>
    <row r="331" spans="15:15" ht="14.5" x14ac:dyDescent="0.35">
      <c r="O331" s="22"/>
    </row>
    <row r="332" spans="15:15" ht="14.5" x14ac:dyDescent="0.35">
      <c r="O332" s="22"/>
    </row>
    <row r="333" spans="15:15" ht="14.5" x14ac:dyDescent="0.35">
      <c r="O333" s="22"/>
    </row>
    <row r="334" spans="15:15" ht="14.5" x14ac:dyDescent="0.35">
      <c r="O334" s="22"/>
    </row>
    <row r="335" spans="15:15" ht="14.5" x14ac:dyDescent="0.35">
      <c r="O335" s="22"/>
    </row>
    <row r="336" spans="15:15" ht="14.5" x14ac:dyDescent="0.35">
      <c r="O336" s="22"/>
    </row>
    <row r="337" spans="15:15" ht="14.5" x14ac:dyDescent="0.35">
      <c r="O337" s="22"/>
    </row>
    <row r="338" spans="15:15" ht="14.5" x14ac:dyDescent="0.35">
      <c r="O338" s="22"/>
    </row>
    <row r="339" spans="15:15" ht="14.5" x14ac:dyDescent="0.35">
      <c r="O339" s="22"/>
    </row>
    <row r="340" spans="15:15" ht="14.5" x14ac:dyDescent="0.35">
      <c r="O340" s="22"/>
    </row>
    <row r="341" spans="15:15" ht="14.5" x14ac:dyDescent="0.35">
      <c r="O341" s="22"/>
    </row>
    <row r="342" spans="15:15" ht="14.5" x14ac:dyDescent="0.35">
      <c r="O342" s="22"/>
    </row>
    <row r="343" spans="15:15" ht="14.5" x14ac:dyDescent="0.35">
      <c r="O343" s="22"/>
    </row>
    <row r="344" spans="15:15" ht="14.5" x14ac:dyDescent="0.35">
      <c r="O344" s="22"/>
    </row>
    <row r="345" spans="15:15" ht="14.5" x14ac:dyDescent="0.35">
      <c r="O345" s="22"/>
    </row>
    <row r="346" spans="15:15" ht="14.5" x14ac:dyDescent="0.35">
      <c r="O346" s="22"/>
    </row>
    <row r="347" spans="15:15" ht="14.5" x14ac:dyDescent="0.35">
      <c r="O347" s="22"/>
    </row>
    <row r="348" spans="15:15" ht="14.5" x14ac:dyDescent="0.35">
      <c r="O348" s="22"/>
    </row>
    <row r="349" spans="15:15" ht="14.5" x14ac:dyDescent="0.35">
      <c r="O349" s="22"/>
    </row>
    <row r="350" spans="15:15" ht="14.5" x14ac:dyDescent="0.35">
      <c r="O350" s="22"/>
    </row>
    <row r="351" spans="15:15" ht="14.5" x14ac:dyDescent="0.35">
      <c r="O351" s="22"/>
    </row>
    <row r="352" spans="15:15" ht="14.5" x14ac:dyDescent="0.35">
      <c r="O352" s="22"/>
    </row>
    <row r="353" spans="15:15" ht="14.5" x14ac:dyDescent="0.35">
      <c r="O353" s="22"/>
    </row>
    <row r="354" spans="15:15" ht="14.5" x14ac:dyDescent="0.35">
      <c r="O354" s="22"/>
    </row>
    <row r="355" spans="15:15" ht="14.5" x14ac:dyDescent="0.35">
      <c r="O355" s="22"/>
    </row>
    <row r="356" spans="15:15" ht="14.5" x14ac:dyDescent="0.35">
      <c r="O356" s="22"/>
    </row>
    <row r="357" spans="15:15" ht="14.5" x14ac:dyDescent="0.35">
      <c r="O357" s="22"/>
    </row>
    <row r="358" spans="15:15" ht="14.5" x14ac:dyDescent="0.35">
      <c r="O358" s="22"/>
    </row>
    <row r="359" spans="15:15" ht="14.5" x14ac:dyDescent="0.35">
      <c r="O359" s="22"/>
    </row>
    <row r="360" spans="15:15" ht="14.5" x14ac:dyDescent="0.35">
      <c r="O360" s="22"/>
    </row>
    <row r="361" spans="15:15" ht="14.5" x14ac:dyDescent="0.35">
      <c r="O361" s="22"/>
    </row>
    <row r="362" spans="15:15" ht="14.5" x14ac:dyDescent="0.35">
      <c r="O362" s="22"/>
    </row>
    <row r="363" spans="15:15" ht="14.5" x14ac:dyDescent="0.35">
      <c r="O363" s="22"/>
    </row>
    <row r="364" spans="15:15" ht="14.5" x14ac:dyDescent="0.35">
      <c r="O364" s="22"/>
    </row>
    <row r="365" spans="15:15" ht="14.5" x14ac:dyDescent="0.35">
      <c r="O365" s="22"/>
    </row>
    <row r="366" spans="15:15" ht="14.5" x14ac:dyDescent="0.35">
      <c r="O366" s="22"/>
    </row>
    <row r="367" spans="15:15" ht="14.5" x14ac:dyDescent="0.35">
      <c r="O367" s="22"/>
    </row>
    <row r="368" spans="15:15" ht="14.5" x14ac:dyDescent="0.35">
      <c r="O368" s="22"/>
    </row>
    <row r="369" spans="15:15" ht="14.5" x14ac:dyDescent="0.35">
      <c r="O369" s="22"/>
    </row>
    <row r="370" spans="15:15" ht="14.5" x14ac:dyDescent="0.35">
      <c r="O370" s="22"/>
    </row>
    <row r="371" spans="15:15" ht="14.5" x14ac:dyDescent="0.35">
      <c r="O371" s="22"/>
    </row>
    <row r="372" spans="15:15" ht="14.5" x14ac:dyDescent="0.35">
      <c r="O372" s="22"/>
    </row>
    <row r="373" spans="15:15" ht="14.5" x14ac:dyDescent="0.35">
      <c r="O373" s="22"/>
    </row>
    <row r="374" spans="15:15" ht="14.5" x14ac:dyDescent="0.35">
      <c r="O374" s="22"/>
    </row>
    <row r="375" spans="15:15" ht="14.5" x14ac:dyDescent="0.35">
      <c r="O375" s="22"/>
    </row>
    <row r="376" spans="15:15" ht="14.5" x14ac:dyDescent="0.35">
      <c r="O376" s="22"/>
    </row>
    <row r="377" spans="15:15" ht="14.5" x14ac:dyDescent="0.35">
      <c r="O377" s="22"/>
    </row>
    <row r="378" spans="15:15" ht="14.5" x14ac:dyDescent="0.35">
      <c r="O378" s="22"/>
    </row>
    <row r="379" spans="15:15" ht="14.5" x14ac:dyDescent="0.35">
      <c r="O379" s="22"/>
    </row>
    <row r="380" spans="15:15" ht="14.5" x14ac:dyDescent="0.35">
      <c r="O380" s="22"/>
    </row>
    <row r="381" spans="15:15" ht="14.5" x14ac:dyDescent="0.35">
      <c r="O381" s="22"/>
    </row>
    <row r="382" spans="15:15" ht="14.5" x14ac:dyDescent="0.35">
      <c r="O382" s="22"/>
    </row>
    <row r="383" spans="15:15" ht="14.5" x14ac:dyDescent="0.35">
      <c r="O383" s="22"/>
    </row>
    <row r="384" spans="15:15" ht="14.5" x14ac:dyDescent="0.35">
      <c r="O384" s="22"/>
    </row>
    <row r="385" spans="15:15" ht="14.5" x14ac:dyDescent="0.35">
      <c r="O385" s="22"/>
    </row>
    <row r="386" spans="15:15" ht="14.5" x14ac:dyDescent="0.35">
      <c r="O386" s="22"/>
    </row>
    <row r="387" spans="15:15" ht="14.5" x14ac:dyDescent="0.35">
      <c r="O387" s="22"/>
    </row>
    <row r="388" spans="15:15" ht="14.5" x14ac:dyDescent="0.35">
      <c r="O388" s="22"/>
    </row>
    <row r="389" spans="15:15" ht="14.5" x14ac:dyDescent="0.35">
      <c r="O389" s="22"/>
    </row>
    <row r="390" spans="15:15" ht="14.5" x14ac:dyDescent="0.35">
      <c r="O390" s="22"/>
    </row>
    <row r="391" spans="15:15" ht="14.5" x14ac:dyDescent="0.35">
      <c r="O391" s="22"/>
    </row>
    <row r="392" spans="15:15" ht="14.5" x14ac:dyDescent="0.35">
      <c r="O392" s="22"/>
    </row>
    <row r="393" spans="15:15" ht="14.5" x14ac:dyDescent="0.35">
      <c r="O393" s="22"/>
    </row>
    <row r="394" spans="15:15" ht="14.5" x14ac:dyDescent="0.35">
      <c r="O394" s="22"/>
    </row>
    <row r="395" spans="15:15" ht="14.5" x14ac:dyDescent="0.35">
      <c r="O395" s="22"/>
    </row>
    <row r="396" spans="15:15" ht="14.5" x14ac:dyDescent="0.35">
      <c r="O396" s="22"/>
    </row>
    <row r="397" spans="15:15" ht="14.5" x14ac:dyDescent="0.35">
      <c r="O397" s="22"/>
    </row>
    <row r="398" spans="15:15" ht="14.5" x14ac:dyDescent="0.35">
      <c r="O398" s="22"/>
    </row>
    <row r="399" spans="15:15" ht="14.5" x14ac:dyDescent="0.35">
      <c r="O399" s="22"/>
    </row>
    <row r="400" spans="15:15" ht="14.5" x14ac:dyDescent="0.35">
      <c r="O400" s="22"/>
    </row>
    <row r="401" spans="15:15" ht="14.5" x14ac:dyDescent="0.35">
      <c r="O401" s="22"/>
    </row>
    <row r="402" spans="15:15" ht="14.5" x14ac:dyDescent="0.35">
      <c r="O402" s="22"/>
    </row>
    <row r="403" spans="15:15" ht="14.5" x14ac:dyDescent="0.35">
      <c r="O403" s="22"/>
    </row>
    <row r="404" spans="15:15" ht="14.5" x14ac:dyDescent="0.35">
      <c r="O404" s="22"/>
    </row>
    <row r="405" spans="15:15" ht="14.5" x14ac:dyDescent="0.35">
      <c r="O405" s="22"/>
    </row>
    <row r="406" spans="15:15" ht="14.5" x14ac:dyDescent="0.35">
      <c r="O406" s="22"/>
    </row>
    <row r="407" spans="15:15" ht="14.5" x14ac:dyDescent="0.35">
      <c r="O407" s="22"/>
    </row>
    <row r="408" spans="15:15" ht="14.5" x14ac:dyDescent="0.35">
      <c r="O408" s="22"/>
    </row>
    <row r="409" spans="15:15" ht="14.5" x14ac:dyDescent="0.35">
      <c r="O409" s="22"/>
    </row>
    <row r="410" spans="15:15" ht="14.5" x14ac:dyDescent="0.35">
      <c r="O410" s="22"/>
    </row>
    <row r="411" spans="15:15" ht="14.5" x14ac:dyDescent="0.35">
      <c r="O411" s="22"/>
    </row>
    <row r="412" spans="15:15" ht="14.5" x14ac:dyDescent="0.35">
      <c r="O412" s="22"/>
    </row>
    <row r="413" spans="15:15" ht="14.5" x14ac:dyDescent="0.35">
      <c r="O413" s="22"/>
    </row>
    <row r="414" spans="15:15" ht="14.5" x14ac:dyDescent="0.35">
      <c r="O414" s="22"/>
    </row>
    <row r="415" spans="15:15" ht="14.5" x14ac:dyDescent="0.35">
      <c r="O415" s="22"/>
    </row>
    <row r="416" spans="15:15" ht="14.5" x14ac:dyDescent="0.35">
      <c r="O416" s="22"/>
    </row>
    <row r="417" spans="15:15" ht="14.5" x14ac:dyDescent="0.35">
      <c r="O417" s="22"/>
    </row>
    <row r="418" spans="15:15" ht="14.5" x14ac:dyDescent="0.35">
      <c r="O418" s="22"/>
    </row>
    <row r="419" spans="15:15" ht="14.5" x14ac:dyDescent="0.35">
      <c r="O419" s="22"/>
    </row>
    <row r="420" spans="15:15" ht="14.5" x14ac:dyDescent="0.35">
      <c r="O420" s="22"/>
    </row>
    <row r="421" spans="15:15" ht="14.5" x14ac:dyDescent="0.35">
      <c r="O421" s="22"/>
    </row>
    <row r="422" spans="15:15" ht="14.5" x14ac:dyDescent="0.35">
      <c r="O422" s="22"/>
    </row>
    <row r="423" spans="15:15" ht="14.5" x14ac:dyDescent="0.35">
      <c r="O423" s="22"/>
    </row>
    <row r="424" spans="15:15" ht="14.5" x14ac:dyDescent="0.35">
      <c r="O424" s="22"/>
    </row>
    <row r="425" spans="15:15" ht="14.5" x14ac:dyDescent="0.35">
      <c r="O425" s="22"/>
    </row>
    <row r="426" spans="15:15" ht="14.5" x14ac:dyDescent="0.35">
      <c r="O426" s="22"/>
    </row>
    <row r="427" spans="15:15" ht="14.5" x14ac:dyDescent="0.35">
      <c r="O427" s="22"/>
    </row>
    <row r="428" spans="15:15" ht="14.5" x14ac:dyDescent="0.35">
      <c r="O428" s="22"/>
    </row>
    <row r="429" spans="15:15" ht="14.5" x14ac:dyDescent="0.35">
      <c r="O429" s="22"/>
    </row>
    <row r="430" spans="15:15" ht="14.5" x14ac:dyDescent="0.35">
      <c r="O430" s="22"/>
    </row>
    <row r="431" spans="15:15" ht="14.5" x14ac:dyDescent="0.35">
      <c r="O431" s="22"/>
    </row>
    <row r="432" spans="15:15" ht="14.5" x14ac:dyDescent="0.35">
      <c r="O432" s="22"/>
    </row>
    <row r="433" spans="15:15" ht="14.5" x14ac:dyDescent="0.35">
      <c r="O433" s="22"/>
    </row>
    <row r="434" spans="15:15" ht="14.5" x14ac:dyDescent="0.35">
      <c r="O434" s="22"/>
    </row>
    <row r="435" spans="15:15" ht="14.5" x14ac:dyDescent="0.35">
      <c r="O435" s="22"/>
    </row>
    <row r="436" spans="15:15" ht="14.5" x14ac:dyDescent="0.35">
      <c r="O436" s="22"/>
    </row>
    <row r="437" spans="15:15" ht="14.5" x14ac:dyDescent="0.35">
      <c r="O437" s="22"/>
    </row>
    <row r="438" spans="15:15" ht="14.5" x14ac:dyDescent="0.35">
      <c r="O438" s="22"/>
    </row>
    <row r="439" spans="15:15" ht="14.5" x14ac:dyDescent="0.35">
      <c r="O439" s="22"/>
    </row>
    <row r="440" spans="15:15" ht="14.5" x14ac:dyDescent="0.35">
      <c r="O440" s="22"/>
    </row>
    <row r="441" spans="15:15" ht="14.5" x14ac:dyDescent="0.35">
      <c r="O441" s="22"/>
    </row>
    <row r="442" spans="15:15" ht="14.5" x14ac:dyDescent="0.35">
      <c r="O442" s="22"/>
    </row>
    <row r="443" spans="15:15" ht="14.5" x14ac:dyDescent="0.35">
      <c r="O443" s="22"/>
    </row>
    <row r="444" spans="15:15" ht="14.5" x14ac:dyDescent="0.35">
      <c r="O444" s="22"/>
    </row>
    <row r="445" spans="15:15" ht="14.5" x14ac:dyDescent="0.35">
      <c r="O445" s="22"/>
    </row>
    <row r="446" spans="15:15" ht="14.5" x14ac:dyDescent="0.35">
      <c r="O446" s="22"/>
    </row>
    <row r="447" spans="15:15" ht="14.5" x14ac:dyDescent="0.35">
      <c r="O447" s="22"/>
    </row>
    <row r="448" spans="15:15" ht="14.5" x14ac:dyDescent="0.35">
      <c r="O448" s="22"/>
    </row>
    <row r="449" spans="15:15" ht="14.5" x14ac:dyDescent="0.35">
      <c r="O449" s="22"/>
    </row>
    <row r="450" spans="15:15" ht="14.5" x14ac:dyDescent="0.35">
      <c r="O450" s="22"/>
    </row>
    <row r="451" spans="15:15" ht="14.5" x14ac:dyDescent="0.35">
      <c r="O451" s="22"/>
    </row>
    <row r="452" spans="15:15" ht="14.5" x14ac:dyDescent="0.35">
      <c r="O452" s="22"/>
    </row>
    <row r="453" spans="15:15" ht="14.5" x14ac:dyDescent="0.35">
      <c r="O453" s="22"/>
    </row>
    <row r="454" spans="15:15" ht="14.5" x14ac:dyDescent="0.35">
      <c r="O454" s="22"/>
    </row>
    <row r="455" spans="15:15" ht="14.5" x14ac:dyDescent="0.35">
      <c r="O455" s="22"/>
    </row>
    <row r="456" spans="15:15" ht="14.5" x14ac:dyDescent="0.35">
      <c r="O456" s="22"/>
    </row>
    <row r="457" spans="15:15" ht="14.5" x14ac:dyDescent="0.35">
      <c r="O457" s="22"/>
    </row>
    <row r="458" spans="15:15" ht="14.5" x14ac:dyDescent="0.35">
      <c r="O458" s="22"/>
    </row>
    <row r="459" spans="15:15" ht="14.5" x14ac:dyDescent="0.35">
      <c r="O459" s="22"/>
    </row>
    <row r="460" spans="15:15" ht="14.5" x14ac:dyDescent="0.35">
      <c r="O460" s="22"/>
    </row>
    <row r="461" spans="15:15" ht="14.5" x14ac:dyDescent="0.35">
      <c r="O461" s="22"/>
    </row>
    <row r="462" spans="15:15" ht="14.5" x14ac:dyDescent="0.35">
      <c r="O462" s="22"/>
    </row>
    <row r="463" spans="15:15" ht="14.5" x14ac:dyDescent="0.35">
      <c r="O463" s="22"/>
    </row>
    <row r="464" spans="15:15" ht="14.5" x14ac:dyDescent="0.35">
      <c r="O464" s="22"/>
    </row>
    <row r="465" spans="15:15" ht="14.5" x14ac:dyDescent="0.35">
      <c r="O465" s="22"/>
    </row>
    <row r="466" spans="15:15" ht="14.5" x14ac:dyDescent="0.35">
      <c r="O466" s="22"/>
    </row>
    <row r="467" spans="15:15" ht="14.5" x14ac:dyDescent="0.35">
      <c r="O467" s="22"/>
    </row>
    <row r="468" spans="15:15" ht="14.5" x14ac:dyDescent="0.35">
      <c r="O468" s="22"/>
    </row>
    <row r="469" spans="15:15" ht="14.5" x14ac:dyDescent="0.35">
      <c r="O469" s="22"/>
    </row>
    <row r="470" spans="15:15" ht="14.5" x14ac:dyDescent="0.35">
      <c r="O470" s="22"/>
    </row>
    <row r="471" spans="15:15" ht="14.5" x14ac:dyDescent="0.35">
      <c r="O471" s="22"/>
    </row>
    <row r="472" spans="15:15" ht="14.5" x14ac:dyDescent="0.35">
      <c r="O472" s="22"/>
    </row>
    <row r="473" spans="15:15" ht="14.5" x14ac:dyDescent="0.35">
      <c r="O473" s="22"/>
    </row>
    <row r="474" spans="15:15" ht="14.5" x14ac:dyDescent="0.35">
      <c r="O474" s="22"/>
    </row>
    <row r="475" spans="15:15" ht="14.5" x14ac:dyDescent="0.35">
      <c r="O475" s="22"/>
    </row>
    <row r="476" spans="15:15" ht="14.5" x14ac:dyDescent="0.35">
      <c r="O476" s="22"/>
    </row>
    <row r="477" spans="15:15" ht="14.5" x14ac:dyDescent="0.35">
      <c r="O477" s="22"/>
    </row>
    <row r="478" spans="15:15" ht="14.5" x14ac:dyDescent="0.35">
      <c r="O478" s="22"/>
    </row>
    <row r="479" spans="15:15" ht="14.5" x14ac:dyDescent="0.35">
      <c r="O479" s="22"/>
    </row>
    <row r="480" spans="15:15" ht="14.5" x14ac:dyDescent="0.35">
      <c r="O480" s="22"/>
    </row>
    <row r="481" spans="15:15" ht="14.5" x14ac:dyDescent="0.35">
      <c r="O481" s="22"/>
    </row>
    <row r="482" spans="15:15" ht="14.5" x14ac:dyDescent="0.35">
      <c r="O482" s="22"/>
    </row>
    <row r="483" spans="15:15" ht="14.5" x14ac:dyDescent="0.35">
      <c r="O483" s="22"/>
    </row>
    <row r="484" spans="15:15" ht="14.5" x14ac:dyDescent="0.35">
      <c r="O484" s="22"/>
    </row>
    <row r="485" spans="15:15" ht="14.5" x14ac:dyDescent="0.35">
      <c r="O485" s="22"/>
    </row>
    <row r="486" spans="15:15" ht="14.5" x14ac:dyDescent="0.35">
      <c r="O486" s="22"/>
    </row>
    <row r="487" spans="15:15" ht="14.5" x14ac:dyDescent="0.35">
      <c r="O487" s="22"/>
    </row>
    <row r="488" spans="15:15" ht="14.5" x14ac:dyDescent="0.35">
      <c r="O488" s="22"/>
    </row>
    <row r="489" spans="15:15" ht="14.5" x14ac:dyDescent="0.35">
      <c r="O489" s="22"/>
    </row>
    <row r="490" spans="15:15" ht="14.5" x14ac:dyDescent="0.35">
      <c r="O490" s="22"/>
    </row>
    <row r="491" spans="15:15" ht="14.5" x14ac:dyDescent="0.35">
      <c r="O491" s="22"/>
    </row>
    <row r="492" spans="15:15" ht="14.5" x14ac:dyDescent="0.35">
      <c r="O492" s="22"/>
    </row>
    <row r="493" spans="15:15" ht="14.5" x14ac:dyDescent="0.35">
      <c r="O493" s="22"/>
    </row>
    <row r="494" spans="15:15" ht="14.5" x14ac:dyDescent="0.35">
      <c r="O494" s="22"/>
    </row>
    <row r="495" spans="15:15" ht="14.5" x14ac:dyDescent="0.35">
      <c r="O495" s="22"/>
    </row>
    <row r="496" spans="15:15" ht="14.5" x14ac:dyDescent="0.35">
      <c r="O496" s="22"/>
    </row>
    <row r="497" spans="15:15" ht="14.5" x14ac:dyDescent="0.35">
      <c r="O497" s="22"/>
    </row>
    <row r="498" spans="15:15" ht="14.5" x14ac:dyDescent="0.35">
      <c r="O498" s="22"/>
    </row>
    <row r="499" spans="15:15" ht="14.5" x14ac:dyDescent="0.35">
      <c r="O499" s="22"/>
    </row>
    <row r="500" spans="15:15" ht="14.5" x14ac:dyDescent="0.35">
      <c r="O500" s="22"/>
    </row>
    <row r="501" spans="15:15" ht="14.5" x14ac:dyDescent="0.35">
      <c r="O501" s="22"/>
    </row>
    <row r="502" spans="15:15" ht="14.5" x14ac:dyDescent="0.35">
      <c r="O502" s="22"/>
    </row>
    <row r="503" spans="15:15" ht="14.5" x14ac:dyDescent="0.35">
      <c r="O503" s="22"/>
    </row>
    <row r="504" spans="15:15" ht="14.5" x14ac:dyDescent="0.35">
      <c r="O504" s="22"/>
    </row>
    <row r="505" spans="15:15" ht="14.5" x14ac:dyDescent="0.35">
      <c r="O505" s="22"/>
    </row>
    <row r="506" spans="15:15" ht="14.5" x14ac:dyDescent="0.35">
      <c r="O506" s="22"/>
    </row>
    <row r="507" spans="15:15" ht="14.5" x14ac:dyDescent="0.35">
      <c r="O507" s="22"/>
    </row>
    <row r="508" spans="15:15" ht="14.5" x14ac:dyDescent="0.35">
      <c r="O508" s="22"/>
    </row>
    <row r="509" spans="15:15" ht="14.5" x14ac:dyDescent="0.35">
      <c r="O509" s="22"/>
    </row>
    <row r="510" spans="15:15" ht="14.5" x14ac:dyDescent="0.35">
      <c r="O510" s="22"/>
    </row>
    <row r="511" spans="15:15" ht="14.5" x14ac:dyDescent="0.35">
      <c r="O511" s="22"/>
    </row>
    <row r="512" spans="15:15" ht="14.5" x14ac:dyDescent="0.35">
      <c r="O512" s="22"/>
    </row>
    <row r="513" spans="15:15" ht="14.5" x14ac:dyDescent="0.35">
      <c r="O513" s="22"/>
    </row>
    <row r="514" spans="15:15" ht="14.5" x14ac:dyDescent="0.35">
      <c r="O514" s="22"/>
    </row>
    <row r="515" spans="15:15" ht="14.5" x14ac:dyDescent="0.35">
      <c r="O515" s="22"/>
    </row>
    <row r="516" spans="15:15" ht="14.5" x14ac:dyDescent="0.35">
      <c r="O516" s="22"/>
    </row>
    <row r="517" spans="15:15" ht="14.5" x14ac:dyDescent="0.35">
      <c r="O517" s="22"/>
    </row>
    <row r="518" spans="15:15" ht="14.5" x14ac:dyDescent="0.35">
      <c r="O518" s="22"/>
    </row>
    <row r="519" spans="15:15" ht="14.5" x14ac:dyDescent="0.35">
      <c r="O519" s="22"/>
    </row>
    <row r="520" spans="15:15" ht="14.5" x14ac:dyDescent="0.35">
      <c r="O520" s="22"/>
    </row>
    <row r="521" spans="15:15" ht="14.5" x14ac:dyDescent="0.35">
      <c r="O521" s="22"/>
    </row>
    <row r="522" spans="15:15" ht="14.5" x14ac:dyDescent="0.35">
      <c r="O522" s="22"/>
    </row>
    <row r="523" spans="15:15" ht="14.5" x14ac:dyDescent="0.35">
      <c r="O523" s="22"/>
    </row>
    <row r="524" spans="15:15" ht="14.5" x14ac:dyDescent="0.35">
      <c r="O524" s="22"/>
    </row>
    <row r="525" spans="15:15" ht="14.5" x14ac:dyDescent="0.35">
      <c r="O525" s="22"/>
    </row>
    <row r="526" spans="15:15" ht="14.5" x14ac:dyDescent="0.35">
      <c r="O526" s="22"/>
    </row>
    <row r="527" spans="15:15" ht="14.5" x14ac:dyDescent="0.35">
      <c r="O527" s="22"/>
    </row>
    <row r="528" spans="15:15" ht="14.5" x14ac:dyDescent="0.35">
      <c r="O528" s="22"/>
    </row>
    <row r="529" spans="15:15" ht="14.5" x14ac:dyDescent="0.35">
      <c r="O529" s="22"/>
    </row>
    <row r="530" spans="15:15" ht="14.5" x14ac:dyDescent="0.35">
      <c r="O530" s="22"/>
    </row>
    <row r="531" spans="15:15" ht="14.5" x14ac:dyDescent="0.35">
      <c r="O531" s="22"/>
    </row>
    <row r="532" spans="15:15" ht="14.5" x14ac:dyDescent="0.35">
      <c r="O532" s="22"/>
    </row>
    <row r="533" spans="15:15" ht="14.5" x14ac:dyDescent="0.35">
      <c r="O533" s="22"/>
    </row>
    <row r="534" spans="15:15" ht="14.5" x14ac:dyDescent="0.35">
      <c r="O534" s="22"/>
    </row>
    <row r="535" spans="15:15" ht="14.5" x14ac:dyDescent="0.35">
      <c r="O535" s="22"/>
    </row>
    <row r="536" spans="15:15" ht="14.5" x14ac:dyDescent="0.35">
      <c r="O536" s="22"/>
    </row>
    <row r="537" spans="15:15" ht="14.5" x14ac:dyDescent="0.35">
      <c r="O537" s="22"/>
    </row>
    <row r="538" spans="15:15" ht="14.5" x14ac:dyDescent="0.35">
      <c r="O538" s="22"/>
    </row>
    <row r="539" spans="15:15" ht="14.5" x14ac:dyDescent="0.35">
      <c r="O539" s="22"/>
    </row>
    <row r="540" spans="15:15" ht="14.5" x14ac:dyDescent="0.35">
      <c r="O540" s="22"/>
    </row>
    <row r="541" spans="15:15" ht="14.5" x14ac:dyDescent="0.35">
      <c r="O541" s="22"/>
    </row>
    <row r="542" spans="15:15" ht="14.5" x14ac:dyDescent="0.35">
      <c r="O542" s="22"/>
    </row>
    <row r="543" spans="15:15" ht="14.5" x14ac:dyDescent="0.35">
      <c r="O543" s="22"/>
    </row>
    <row r="544" spans="15:15" ht="14.5" x14ac:dyDescent="0.35">
      <c r="O544" s="22"/>
    </row>
    <row r="545" spans="15:15" ht="14.5" x14ac:dyDescent="0.35">
      <c r="O545" s="22"/>
    </row>
    <row r="546" spans="15:15" ht="14.5" x14ac:dyDescent="0.35">
      <c r="O546" s="22"/>
    </row>
    <row r="547" spans="15:15" ht="14.5" x14ac:dyDescent="0.35">
      <c r="O547" s="22"/>
    </row>
    <row r="548" spans="15:15" ht="14.5" x14ac:dyDescent="0.35">
      <c r="O548" s="22"/>
    </row>
    <row r="549" spans="15:15" ht="14.5" x14ac:dyDescent="0.35">
      <c r="O549" s="22"/>
    </row>
    <row r="550" spans="15:15" ht="14.5" x14ac:dyDescent="0.35">
      <c r="O550" s="22"/>
    </row>
    <row r="551" spans="15:15" ht="14.5" x14ac:dyDescent="0.35">
      <c r="O551" s="22"/>
    </row>
    <row r="552" spans="15:15" ht="14.5" x14ac:dyDescent="0.35">
      <c r="O552" s="22"/>
    </row>
    <row r="553" spans="15:15" ht="14.5" x14ac:dyDescent="0.35">
      <c r="O553" s="22"/>
    </row>
    <row r="554" spans="15:15" ht="14.5" x14ac:dyDescent="0.35">
      <c r="O554" s="22"/>
    </row>
    <row r="555" spans="15:15" ht="14.5" x14ac:dyDescent="0.35">
      <c r="O555" s="22"/>
    </row>
    <row r="556" spans="15:15" ht="14.5" x14ac:dyDescent="0.35">
      <c r="O556" s="22"/>
    </row>
    <row r="557" spans="15:15" ht="14.5" x14ac:dyDescent="0.35">
      <c r="O557" s="22"/>
    </row>
    <row r="558" spans="15:15" ht="14.5" x14ac:dyDescent="0.35">
      <c r="O558" s="22"/>
    </row>
    <row r="559" spans="15:15" ht="14.5" x14ac:dyDescent="0.35">
      <c r="O559" s="22"/>
    </row>
    <row r="560" spans="15:15" ht="14.5" x14ac:dyDescent="0.35">
      <c r="O560" s="22"/>
    </row>
    <row r="561" spans="15:15" ht="14.5" x14ac:dyDescent="0.35">
      <c r="O561" s="22"/>
    </row>
    <row r="562" spans="15:15" ht="14.5" x14ac:dyDescent="0.35">
      <c r="O562" s="22"/>
    </row>
    <row r="563" spans="15:15" ht="14.5" x14ac:dyDescent="0.35">
      <c r="O563" s="22"/>
    </row>
    <row r="564" spans="15:15" ht="14.5" x14ac:dyDescent="0.35">
      <c r="O564" s="22"/>
    </row>
    <row r="565" spans="15:15" ht="14.5" x14ac:dyDescent="0.35">
      <c r="O565" s="22"/>
    </row>
    <row r="566" spans="15:15" ht="14.5" x14ac:dyDescent="0.35">
      <c r="O566" s="22"/>
    </row>
    <row r="567" spans="15:15" ht="14.5" x14ac:dyDescent="0.35">
      <c r="O567" s="22"/>
    </row>
    <row r="568" spans="15:15" ht="14.5" x14ac:dyDescent="0.35">
      <c r="O568" s="22"/>
    </row>
    <row r="569" spans="15:15" ht="14.5" x14ac:dyDescent="0.35">
      <c r="O569" s="22"/>
    </row>
    <row r="570" spans="15:15" ht="14.5" x14ac:dyDescent="0.35">
      <c r="O570" s="22"/>
    </row>
    <row r="571" spans="15:15" ht="14.5" x14ac:dyDescent="0.35">
      <c r="O571" s="22"/>
    </row>
    <row r="572" spans="15:15" ht="14.5" x14ac:dyDescent="0.35">
      <c r="O572" s="22"/>
    </row>
    <row r="573" spans="15:15" ht="14.5" x14ac:dyDescent="0.35">
      <c r="O573" s="22"/>
    </row>
    <row r="574" spans="15:15" ht="14.5" x14ac:dyDescent="0.35">
      <c r="O574" s="22"/>
    </row>
    <row r="575" spans="15:15" ht="14.5" x14ac:dyDescent="0.35">
      <c r="O575" s="22"/>
    </row>
    <row r="576" spans="15:15" ht="14.5" x14ac:dyDescent="0.35">
      <c r="O576" s="22"/>
    </row>
    <row r="577" spans="15:15" ht="14.5" x14ac:dyDescent="0.35">
      <c r="O577" s="22"/>
    </row>
    <row r="578" spans="15:15" ht="14.5" x14ac:dyDescent="0.35">
      <c r="O578" s="22"/>
    </row>
    <row r="579" spans="15:15" ht="14.5" x14ac:dyDescent="0.35">
      <c r="O579" s="22"/>
    </row>
    <row r="580" spans="15:15" ht="14.5" x14ac:dyDescent="0.35">
      <c r="O580" s="22"/>
    </row>
    <row r="581" spans="15:15" ht="14.5" x14ac:dyDescent="0.35">
      <c r="O581" s="22"/>
    </row>
    <row r="582" spans="15:15" ht="14.5" x14ac:dyDescent="0.35">
      <c r="O582" s="22"/>
    </row>
    <row r="583" spans="15:15" ht="14.5" x14ac:dyDescent="0.35">
      <c r="O583" s="22"/>
    </row>
    <row r="584" spans="15:15" ht="14.5" x14ac:dyDescent="0.35">
      <c r="O584" s="22"/>
    </row>
    <row r="585" spans="15:15" ht="14.5" x14ac:dyDescent="0.35">
      <c r="O585" s="22"/>
    </row>
    <row r="586" spans="15:15" ht="14.5" x14ac:dyDescent="0.35">
      <c r="O586" s="22"/>
    </row>
    <row r="587" spans="15:15" ht="14.5" x14ac:dyDescent="0.35">
      <c r="O587" s="22"/>
    </row>
    <row r="588" spans="15:15" ht="14.5" x14ac:dyDescent="0.35">
      <c r="O588" s="22"/>
    </row>
    <row r="589" spans="15:15" ht="14.5" x14ac:dyDescent="0.35">
      <c r="O589" s="22"/>
    </row>
    <row r="590" spans="15:15" ht="14.5" x14ac:dyDescent="0.35">
      <c r="O590" s="22"/>
    </row>
    <row r="591" spans="15:15" ht="14.5" x14ac:dyDescent="0.35">
      <c r="O591" s="22"/>
    </row>
    <row r="592" spans="15:15" ht="14.5" x14ac:dyDescent="0.35">
      <c r="O592" s="22"/>
    </row>
    <row r="593" spans="15:15" ht="14.5" x14ac:dyDescent="0.35">
      <c r="O593" s="22"/>
    </row>
    <row r="594" spans="15:15" ht="14.5" x14ac:dyDescent="0.35">
      <c r="O594" s="22"/>
    </row>
    <row r="595" spans="15:15" ht="14.5" x14ac:dyDescent="0.35">
      <c r="O595" s="22"/>
    </row>
    <row r="596" spans="15:15" ht="14.5" x14ac:dyDescent="0.35">
      <c r="O596" s="22"/>
    </row>
    <row r="597" spans="15:15" ht="14.5" x14ac:dyDescent="0.35">
      <c r="O597" s="22"/>
    </row>
    <row r="598" spans="15:15" ht="14.5" x14ac:dyDescent="0.35">
      <c r="O598" s="22"/>
    </row>
    <row r="599" spans="15:15" ht="14.5" x14ac:dyDescent="0.35">
      <c r="O599" s="22"/>
    </row>
    <row r="600" spans="15:15" ht="14.5" x14ac:dyDescent="0.35">
      <c r="O600" s="22"/>
    </row>
    <row r="601" spans="15:15" ht="14.5" x14ac:dyDescent="0.35">
      <c r="O601" s="22"/>
    </row>
    <row r="602" spans="15:15" ht="14.5" x14ac:dyDescent="0.35">
      <c r="O602" s="22"/>
    </row>
    <row r="603" spans="15:15" ht="14.5" x14ac:dyDescent="0.35">
      <c r="O603" s="22"/>
    </row>
    <row r="604" spans="15:15" ht="14.5" x14ac:dyDescent="0.35">
      <c r="O604" s="22"/>
    </row>
    <row r="605" spans="15:15" ht="14.5" x14ac:dyDescent="0.35">
      <c r="O605" s="22"/>
    </row>
    <row r="606" spans="15:15" ht="14.5" x14ac:dyDescent="0.35">
      <c r="O606" s="22"/>
    </row>
    <row r="607" spans="15:15" ht="14.5" x14ac:dyDescent="0.35">
      <c r="O607" s="22"/>
    </row>
    <row r="608" spans="15:15" ht="14.5" x14ac:dyDescent="0.35">
      <c r="O608" s="22"/>
    </row>
    <row r="609" spans="15:15" ht="14.5" x14ac:dyDescent="0.35">
      <c r="O609" s="22"/>
    </row>
    <row r="610" spans="15:15" ht="14.5" x14ac:dyDescent="0.35">
      <c r="O610" s="22"/>
    </row>
    <row r="611" spans="15:15" ht="14.5" x14ac:dyDescent="0.35">
      <c r="O611" s="22"/>
    </row>
    <row r="612" spans="15:15" ht="14.5" x14ac:dyDescent="0.35">
      <c r="O612" s="22"/>
    </row>
    <row r="613" spans="15:15" ht="14.5" x14ac:dyDescent="0.35">
      <c r="O613" s="22"/>
    </row>
    <row r="614" spans="15:15" ht="14.5" x14ac:dyDescent="0.35">
      <c r="O614" s="22"/>
    </row>
    <row r="615" spans="15:15" ht="14.5" x14ac:dyDescent="0.35">
      <c r="O615" s="22"/>
    </row>
    <row r="616" spans="15:15" ht="14.5" x14ac:dyDescent="0.35">
      <c r="O616" s="22"/>
    </row>
    <row r="617" spans="15:15" ht="14.5" x14ac:dyDescent="0.35">
      <c r="O617" s="22"/>
    </row>
    <row r="618" spans="15:15" ht="14.5" x14ac:dyDescent="0.35">
      <c r="O618" s="22"/>
    </row>
    <row r="619" spans="15:15" ht="14.5" x14ac:dyDescent="0.35">
      <c r="O619" s="22"/>
    </row>
    <row r="620" spans="15:15" ht="14.5" x14ac:dyDescent="0.35">
      <c r="O620" s="22"/>
    </row>
    <row r="621" spans="15:15" ht="14.5" x14ac:dyDescent="0.35">
      <c r="O621" s="22"/>
    </row>
    <row r="622" spans="15:15" ht="14.5" x14ac:dyDescent="0.35">
      <c r="O622" s="22"/>
    </row>
    <row r="623" spans="15:15" ht="14.5" x14ac:dyDescent="0.35">
      <c r="O623" s="22"/>
    </row>
    <row r="624" spans="15:15" ht="14.5" x14ac:dyDescent="0.35">
      <c r="O624" s="22"/>
    </row>
    <row r="625" spans="15:15" ht="14.5" x14ac:dyDescent="0.35">
      <c r="O625" s="22"/>
    </row>
    <row r="626" spans="15:15" ht="14.5" x14ac:dyDescent="0.35">
      <c r="O626" s="22"/>
    </row>
    <row r="627" spans="15:15" ht="14.5" x14ac:dyDescent="0.35">
      <c r="O627" s="22"/>
    </row>
    <row r="628" spans="15:15" ht="14.5" x14ac:dyDescent="0.35">
      <c r="O628" s="22"/>
    </row>
    <row r="629" spans="15:15" ht="14.5" x14ac:dyDescent="0.35">
      <c r="O629" s="22"/>
    </row>
    <row r="630" spans="15:15" ht="14.5" x14ac:dyDescent="0.35">
      <c r="O630" s="22"/>
    </row>
    <row r="631" spans="15:15" ht="14.5" x14ac:dyDescent="0.35">
      <c r="O631" s="22"/>
    </row>
    <row r="632" spans="15:15" ht="14.5" x14ac:dyDescent="0.35">
      <c r="O632" s="22"/>
    </row>
    <row r="633" spans="15:15" ht="14.5" x14ac:dyDescent="0.35">
      <c r="O633" s="22"/>
    </row>
    <row r="634" spans="15:15" ht="14.5" x14ac:dyDescent="0.35">
      <c r="O634" s="22"/>
    </row>
    <row r="635" spans="15:15" ht="14.5" x14ac:dyDescent="0.35">
      <c r="O635" s="22"/>
    </row>
    <row r="636" spans="15:15" ht="14.5" x14ac:dyDescent="0.35">
      <c r="O636" s="22"/>
    </row>
    <row r="637" spans="15:15" ht="14.5" x14ac:dyDescent="0.35">
      <c r="O637" s="22"/>
    </row>
    <row r="638" spans="15:15" ht="14.5" x14ac:dyDescent="0.35">
      <c r="O638" s="22"/>
    </row>
    <row r="639" spans="15:15" ht="14.5" x14ac:dyDescent="0.35">
      <c r="O639" s="22"/>
    </row>
    <row r="640" spans="15:15" ht="14.5" x14ac:dyDescent="0.35">
      <c r="O640" s="22"/>
    </row>
    <row r="641" spans="15:15" ht="14.5" x14ac:dyDescent="0.35">
      <c r="O641" s="22"/>
    </row>
    <row r="642" spans="15:15" ht="14.5" x14ac:dyDescent="0.35">
      <c r="O642" s="22"/>
    </row>
    <row r="643" spans="15:15" ht="14.5" x14ac:dyDescent="0.35">
      <c r="O643" s="22"/>
    </row>
    <row r="644" spans="15:15" ht="14.5" x14ac:dyDescent="0.35">
      <c r="O644" s="22"/>
    </row>
    <row r="645" spans="15:15" ht="14.5" x14ac:dyDescent="0.35">
      <c r="O645" s="22"/>
    </row>
    <row r="646" spans="15:15" ht="14.5" x14ac:dyDescent="0.35">
      <c r="O646" s="22"/>
    </row>
    <row r="647" spans="15:15" ht="14.5" x14ac:dyDescent="0.35">
      <c r="O647" s="22"/>
    </row>
    <row r="648" spans="15:15" ht="14.5" x14ac:dyDescent="0.35">
      <c r="O648" s="22"/>
    </row>
    <row r="649" spans="15:15" ht="14.5" x14ac:dyDescent="0.35">
      <c r="O649" s="22"/>
    </row>
    <row r="650" spans="15:15" ht="14.5" x14ac:dyDescent="0.35">
      <c r="O650" s="22"/>
    </row>
    <row r="651" spans="15:15" ht="14.5" x14ac:dyDescent="0.35">
      <c r="O651" s="22"/>
    </row>
    <row r="652" spans="15:15" ht="14.5" x14ac:dyDescent="0.35">
      <c r="O652" s="22"/>
    </row>
    <row r="653" spans="15:15" ht="14.5" x14ac:dyDescent="0.35">
      <c r="O653" s="22"/>
    </row>
    <row r="654" spans="15:15" ht="14.5" x14ac:dyDescent="0.35">
      <c r="O654" s="22"/>
    </row>
    <row r="655" spans="15:15" ht="14.5" x14ac:dyDescent="0.35">
      <c r="O655" s="22"/>
    </row>
    <row r="656" spans="15:15" ht="14.5" x14ac:dyDescent="0.35">
      <c r="O656" s="22"/>
    </row>
    <row r="657" spans="15:15" ht="14.5" x14ac:dyDescent="0.35">
      <c r="O657" s="22"/>
    </row>
    <row r="658" spans="15:15" ht="14.5" x14ac:dyDescent="0.35">
      <c r="O658" s="22"/>
    </row>
    <row r="659" spans="15:15" ht="14.5" x14ac:dyDescent="0.35">
      <c r="O659" s="22"/>
    </row>
    <row r="660" spans="15:15" ht="14.5" x14ac:dyDescent="0.35">
      <c r="O660" s="22"/>
    </row>
    <row r="661" spans="15:15" ht="14.5" x14ac:dyDescent="0.35">
      <c r="O661" s="22"/>
    </row>
    <row r="662" spans="15:15" ht="14.5" x14ac:dyDescent="0.35">
      <c r="O662" s="22"/>
    </row>
    <row r="663" spans="15:15" ht="14.5" x14ac:dyDescent="0.35">
      <c r="O663" s="22"/>
    </row>
    <row r="664" spans="15:15" ht="14.5" x14ac:dyDescent="0.35">
      <c r="O664" s="22"/>
    </row>
    <row r="665" spans="15:15" ht="14.5" x14ac:dyDescent="0.35">
      <c r="O665" s="22"/>
    </row>
    <row r="666" spans="15:15" ht="14.5" x14ac:dyDescent="0.35">
      <c r="O666" s="22"/>
    </row>
    <row r="667" spans="15:15" ht="14.5" x14ac:dyDescent="0.35">
      <c r="O667" s="22"/>
    </row>
    <row r="668" spans="15:15" ht="14.5" x14ac:dyDescent="0.35">
      <c r="O668" s="22"/>
    </row>
    <row r="669" spans="15:15" ht="14.5" x14ac:dyDescent="0.35">
      <c r="O669" s="22"/>
    </row>
    <row r="670" spans="15:15" ht="14.5" x14ac:dyDescent="0.35">
      <c r="O670" s="22"/>
    </row>
    <row r="671" spans="15:15" ht="14.5" x14ac:dyDescent="0.35">
      <c r="O671" s="22"/>
    </row>
    <row r="672" spans="15:15" ht="14.5" x14ac:dyDescent="0.35">
      <c r="O672" s="22"/>
    </row>
    <row r="673" spans="15:15" ht="14.5" x14ac:dyDescent="0.35">
      <c r="O673" s="22"/>
    </row>
    <row r="674" spans="15:15" ht="14.5" x14ac:dyDescent="0.35">
      <c r="O674" s="22"/>
    </row>
    <row r="675" spans="15:15" ht="14.5" x14ac:dyDescent="0.35">
      <c r="O675" s="22"/>
    </row>
    <row r="676" spans="15:15" ht="14.5" x14ac:dyDescent="0.35">
      <c r="O676" s="22"/>
    </row>
    <row r="677" spans="15:15" ht="14.5" x14ac:dyDescent="0.35">
      <c r="O677" s="22"/>
    </row>
    <row r="678" spans="15:15" ht="14.5" x14ac:dyDescent="0.35">
      <c r="O678" s="22"/>
    </row>
    <row r="679" spans="15:15" ht="14.5" x14ac:dyDescent="0.35">
      <c r="O679" s="22"/>
    </row>
    <row r="680" spans="15:15" ht="14.5" x14ac:dyDescent="0.35">
      <c r="O680" s="22"/>
    </row>
    <row r="681" spans="15:15" ht="14.5" x14ac:dyDescent="0.35">
      <c r="O681" s="22"/>
    </row>
    <row r="682" spans="15:15" ht="14.5" x14ac:dyDescent="0.35">
      <c r="O682" s="22"/>
    </row>
    <row r="683" spans="15:15" ht="14.5" x14ac:dyDescent="0.35">
      <c r="O683" s="22"/>
    </row>
    <row r="684" spans="15:15" ht="14.5" x14ac:dyDescent="0.35">
      <c r="O684" s="22"/>
    </row>
    <row r="685" spans="15:15" ht="14.5" x14ac:dyDescent="0.35">
      <c r="O685" s="22"/>
    </row>
    <row r="686" spans="15:15" ht="14.5" x14ac:dyDescent="0.35">
      <c r="O686" s="22"/>
    </row>
    <row r="687" spans="15:15" ht="14.5" x14ac:dyDescent="0.35">
      <c r="O687" s="22"/>
    </row>
    <row r="688" spans="15:15" ht="14.5" x14ac:dyDescent="0.35">
      <c r="O688" s="22"/>
    </row>
    <row r="689" spans="15:15" ht="14.5" x14ac:dyDescent="0.35">
      <c r="O689" s="22"/>
    </row>
    <row r="690" spans="15:15" ht="14.5" x14ac:dyDescent="0.35">
      <c r="O690" s="22"/>
    </row>
    <row r="691" spans="15:15" ht="14.5" x14ac:dyDescent="0.35">
      <c r="O691" s="22"/>
    </row>
    <row r="692" spans="15:15" ht="14.5" x14ac:dyDescent="0.35">
      <c r="O692" s="22"/>
    </row>
    <row r="693" spans="15:15" ht="14.5" x14ac:dyDescent="0.35">
      <c r="O693" s="22"/>
    </row>
    <row r="694" spans="15:15" ht="14.5" x14ac:dyDescent="0.35">
      <c r="O694" s="22"/>
    </row>
    <row r="695" spans="15:15" ht="14.5" x14ac:dyDescent="0.35">
      <c r="O695" s="22"/>
    </row>
    <row r="696" spans="15:15" ht="14.5" x14ac:dyDescent="0.35">
      <c r="O696" s="22"/>
    </row>
    <row r="697" spans="15:15" ht="14.5" x14ac:dyDescent="0.35">
      <c r="O697" s="22"/>
    </row>
    <row r="698" spans="15:15" ht="14.5" x14ac:dyDescent="0.35">
      <c r="O698" s="22"/>
    </row>
    <row r="699" spans="15:15" ht="14.5" x14ac:dyDescent="0.35">
      <c r="O699" s="22"/>
    </row>
    <row r="700" spans="15:15" ht="14.5" x14ac:dyDescent="0.35">
      <c r="O700" s="22"/>
    </row>
    <row r="701" spans="15:15" ht="14.5" x14ac:dyDescent="0.35">
      <c r="O701" s="22"/>
    </row>
    <row r="702" spans="15:15" ht="14.5" x14ac:dyDescent="0.35">
      <c r="O702" s="22"/>
    </row>
    <row r="703" spans="15:15" ht="14.5" x14ac:dyDescent="0.35">
      <c r="O703" s="22"/>
    </row>
    <row r="704" spans="15:15" ht="14.5" x14ac:dyDescent="0.35">
      <c r="O704" s="22"/>
    </row>
    <row r="705" spans="15:15" ht="14.5" x14ac:dyDescent="0.35">
      <c r="O705" s="22"/>
    </row>
    <row r="706" spans="15:15" ht="14.5" x14ac:dyDescent="0.35">
      <c r="O706" s="22"/>
    </row>
    <row r="707" spans="15:15" ht="14.5" x14ac:dyDescent="0.35">
      <c r="O707" s="22"/>
    </row>
    <row r="708" spans="15:15" ht="14.5" x14ac:dyDescent="0.35">
      <c r="O708" s="22"/>
    </row>
    <row r="709" spans="15:15" ht="14.5" x14ac:dyDescent="0.35">
      <c r="O709" s="22"/>
    </row>
    <row r="710" spans="15:15" ht="14.5" x14ac:dyDescent="0.35">
      <c r="O710" s="22"/>
    </row>
    <row r="711" spans="15:15" ht="14.5" x14ac:dyDescent="0.35">
      <c r="O711" s="22"/>
    </row>
    <row r="712" spans="15:15" ht="14.5" x14ac:dyDescent="0.35">
      <c r="O712" s="22"/>
    </row>
    <row r="713" spans="15:15" ht="14.5" x14ac:dyDescent="0.35">
      <c r="O713" s="22"/>
    </row>
    <row r="714" spans="15:15" ht="14.5" x14ac:dyDescent="0.35">
      <c r="O714" s="22"/>
    </row>
    <row r="715" spans="15:15" ht="14.5" x14ac:dyDescent="0.35">
      <c r="O715" s="22"/>
    </row>
    <row r="716" spans="15:15" ht="14.5" x14ac:dyDescent="0.35">
      <c r="O716" s="22"/>
    </row>
    <row r="717" spans="15:15" ht="14.5" x14ac:dyDescent="0.35">
      <c r="O717" s="22"/>
    </row>
    <row r="718" spans="15:15" ht="14.5" x14ac:dyDescent="0.35">
      <c r="O718" s="22"/>
    </row>
    <row r="719" spans="15:15" ht="14.5" x14ac:dyDescent="0.35">
      <c r="O719" s="22"/>
    </row>
    <row r="720" spans="15:15" ht="14.5" x14ac:dyDescent="0.35">
      <c r="O720" s="22"/>
    </row>
    <row r="721" spans="15:15" ht="14.5" x14ac:dyDescent="0.35">
      <c r="O721" s="22"/>
    </row>
    <row r="722" spans="15:15" ht="14.5" x14ac:dyDescent="0.35">
      <c r="O722" s="22"/>
    </row>
    <row r="723" spans="15:15" ht="14.5" x14ac:dyDescent="0.35">
      <c r="O723" s="22"/>
    </row>
    <row r="724" spans="15:15" ht="14.5" x14ac:dyDescent="0.35">
      <c r="O724" s="22"/>
    </row>
    <row r="725" spans="15:15" ht="14.5" x14ac:dyDescent="0.35">
      <c r="O725" s="22"/>
    </row>
    <row r="726" spans="15:15" ht="14.5" x14ac:dyDescent="0.35">
      <c r="O726" s="22"/>
    </row>
    <row r="727" spans="15:15" ht="14.5" x14ac:dyDescent="0.35">
      <c r="O727" s="22"/>
    </row>
    <row r="728" spans="15:15" ht="14.5" x14ac:dyDescent="0.35">
      <c r="O728" s="22"/>
    </row>
    <row r="729" spans="15:15" ht="14.5" x14ac:dyDescent="0.35">
      <c r="O729" s="22"/>
    </row>
    <row r="730" spans="15:15" ht="14.5" x14ac:dyDescent="0.35">
      <c r="O730" s="22"/>
    </row>
    <row r="731" spans="15:15" ht="14.5" x14ac:dyDescent="0.35">
      <c r="O731" s="22"/>
    </row>
    <row r="732" spans="15:15" ht="14.5" x14ac:dyDescent="0.35">
      <c r="O732" s="22"/>
    </row>
    <row r="733" spans="15:15" ht="14.5" x14ac:dyDescent="0.35">
      <c r="O733" s="22"/>
    </row>
    <row r="734" spans="15:15" ht="14.5" x14ac:dyDescent="0.35">
      <c r="O734" s="22"/>
    </row>
    <row r="735" spans="15:15" ht="14.5" x14ac:dyDescent="0.35">
      <c r="O735" s="22"/>
    </row>
    <row r="736" spans="15:15" ht="14.5" x14ac:dyDescent="0.35">
      <c r="O736" s="22"/>
    </row>
    <row r="737" spans="15:15" ht="14.5" x14ac:dyDescent="0.35">
      <c r="O737" s="22"/>
    </row>
    <row r="738" spans="15:15" ht="14.5" x14ac:dyDescent="0.35">
      <c r="O738" s="22"/>
    </row>
    <row r="739" spans="15:15" ht="14.5" x14ac:dyDescent="0.35">
      <c r="O739" s="22"/>
    </row>
    <row r="740" spans="15:15" ht="14.5" x14ac:dyDescent="0.35">
      <c r="O740" s="22"/>
    </row>
    <row r="741" spans="15:15" ht="14.5" x14ac:dyDescent="0.35">
      <c r="O741" s="22"/>
    </row>
    <row r="742" spans="15:15" ht="14.5" x14ac:dyDescent="0.35">
      <c r="O742" s="22"/>
    </row>
    <row r="743" spans="15:15" ht="14.5" x14ac:dyDescent="0.35">
      <c r="O743" s="22"/>
    </row>
    <row r="744" spans="15:15" ht="14.5" x14ac:dyDescent="0.35">
      <c r="O744" s="22"/>
    </row>
    <row r="745" spans="15:15" ht="14.5" x14ac:dyDescent="0.35">
      <c r="O745" s="22"/>
    </row>
    <row r="746" spans="15:15" ht="14.5" x14ac:dyDescent="0.35">
      <c r="O746" s="22"/>
    </row>
    <row r="747" spans="15:15" ht="14.5" x14ac:dyDescent="0.35">
      <c r="O747" s="22"/>
    </row>
    <row r="748" spans="15:15" ht="14.5" x14ac:dyDescent="0.35">
      <c r="O748" s="22"/>
    </row>
    <row r="749" spans="15:15" ht="14.5" x14ac:dyDescent="0.35">
      <c r="O749" s="22"/>
    </row>
    <row r="750" spans="15:15" ht="14.5" x14ac:dyDescent="0.35">
      <c r="O750" s="22"/>
    </row>
    <row r="751" spans="15:15" ht="14.5" x14ac:dyDescent="0.35">
      <c r="O751" s="22"/>
    </row>
    <row r="752" spans="15:15" ht="14.5" x14ac:dyDescent="0.35">
      <c r="O752" s="22"/>
    </row>
    <row r="753" spans="15:15" ht="14.5" x14ac:dyDescent="0.35">
      <c r="O753" s="22"/>
    </row>
    <row r="754" spans="15:15" ht="14.5" x14ac:dyDescent="0.35">
      <c r="O754" s="22"/>
    </row>
    <row r="755" spans="15:15" ht="14.5" x14ac:dyDescent="0.35">
      <c r="O755" s="22"/>
    </row>
    <row r="756" spans="15:15" ht="14.5" x14ac:dyDescent="0.35">
      <c r="O756" s="22"/>
    </row>
    <row r="757" spans="15:15" ht="14.5" x14ac:dyDescent="0.35">
      <c r="O757" s="22"/>
    </row>
    <row r="758" spans="15:15" ht="14.5" x14ac:dyDescent="0.35">
      <c r="O758" s="22"/>
    </row>
    <row r="759" spans="15:15" ht="14.5" x14ac:dyDescent="0.35">
      <c r="O759" s="22"/>
    </row>
    <row r="760" spans="15:15" ht="14.5" x14ac:dyDescent="0.35">
      <c r="O760" s="22"/>
    </row>
    <row r="761" spans="15:15" ht="14.5" x14ac:dyDescent="0.35">
      <c r="O761" s="22"/>
    </row>
    <row r="762" spans="15:15" ht="14.5" x14ac:dyDescent="0.35">
      <c r="O762" s="22"/>
    </row>
    <row r="763" spans="15:15" ht="14.5" x14ac:dyDescent="0.35">
      <c r="O763" s="22"/>
    </row>
    <row r="764" spans="15:15" ht="14.5" x14ac:dyDescent="0.35">
      <c r="O764" s="22"/>
    </row>
    <row r="765" spans="15:15" ht="14.5" x14ac:dyDescent="0.35">
      <c r="O765" s="22"/>
    </row>
    <row r="766" spans="15:15" ht="14.5" x14ac:dyDescent="0.35">
      <c r="O766" s="22"/>
    </row>
    <row r="767" spans="15:15" ht="14.5" x14ac:dyDescent="0.35">
      <c r="O767" s="22"/>
    </row>
    <row r="768" spans="15:15" ht="14.5" x14ac:dyDescent="0.35">
      <c r="O768" s="22"/>
    </row>
    <row r="769" spans="15:15" ht="14.5" x14ac:dyDescent="0.35">
      <c r="O769" s="22"/>
    </row>
    <row r="770" spans="15:15" ht="14.5" x14ac:dyDescent="0.35">
      <c r="O770" s="22"/>
    </row>
    <row r="771" spans="15:15" ht="14.5" x14ac:dyDescent="0.35">
      <c r="O771" s="22"/>
    </row>
    <row r="772" spans="15:15" ht="14.5" x14ac:dyDescent="0.35">
      <c r="O772" s="22"/>
    </row>
    <row r="773" spans="15:15" ht="14.5" x14ac:dyDescent="0.35">
      <c r="O773" s="22"/>
    </row>
    <row r="774" spans="15:15" ht="14.5" x14ac:dyDescent="0.35">
      <c r="O774" s="22"/>
    </row>
    <row r="775" spans="15:15" ht="14.5" x14ac:dyDescent="0.35">
      <c r="O775" s="22"/>
    </row>
    <row r="776" spans="15:15" ht="14.5" x14ac:dyDescent="0.35">
      <c r="O776" s="22"/>
    </row>
    <row r="777" spans="15:15" ht="14.5" x14ac:dyDescent="0.35">
      <c r="O777" s="22"/>
    </row>
    <row r="778" spans="15:15" ht="14.5" x14ac:dyDescent="0.35">
      <c r="O778" s="22"/>
    </row>
    <row r="779" spans="15:15" ht="14.5" x14ac:dyDescent="0.35">
      <c r="O779" s="22"/>
    </row>
    <row r="780" spans="15:15" ht="14.5" x14ac:dyDescent="0.35">
      <c r="O780" s="22"/>
    </row>
    <row r="781" spans="15:15" ht="14.5" x14ac:dyDescent="0.35">
      <c r="O781" s="22"/>
    </row>
    <row r="782" spans="15:15" ht="14.5" x14ac:dyDescent="0.35">
      <c r="O782" s="22"/>
    </row>
    <row r="783" spans="15:15" ht="14.5" x14ac:dyDescent="0.35">
      <c r="O783" s="22"/>
    </row>
    <row r="784" spans="15:15" ht="14.5" x14ac:dyDescent="0.35">
      <c r="O784" s="22"/>
    </row>
    <row r="785" spans="15:15" ht="14.5" x14ac:dyDescent="0.35">
      <c r="O785" s="22"/>
    </row>
    <row r="786" spans="15:15" ht="14.5" x14ac:dyDescent="0.35">
      <c r="O786" s="22"/>
    </row>
    <row r="787" spans="15:15" ht="14.5" x14ac:dyDescent="0.35">
      <c r="O787" s="22"/>
    </row>
    <row r="788" spans="15:15" ht="14.5" x14ac:dyDescent="0.35">
      <c r="O788" s="22"/>
    </row>
    <row r="789" spans="15:15" ht="14.5" x14ac:dyDescent="0.35">
      <c r="O789" s="22"/>
    </row>
    <row r="790" spans="15:15" ht="14.5" x14ac:dyDescent="0.35">
      <c r="O790" s="22"/>
    </row>
    <row r="791" spans="15:15" ht="14.5" x14ac:dyDescent="0.35">
      <c r="O791" s="22"/>
    </row>
    <row r="792" spans="15:15" ht="14.5" x14ac:dyDescent="0.35">
      <c r="O792" s="22"/>
    </row>
    <row r="793" spans="15:15" ht="14.5" x14ac:dyDescent="0.35">
      <c r="O793" s="22"/>
    </row>
    <row r="794" spans="15:15" ht="14.5" x14ac:dyDescent="0.35">
      <c r="O794" s="22"/>
    </row>
    <row r="795" spans="15:15" ht="14.5" x14ac:dyDescent="0.35">
      <c r="O795" s="22"/>
    </row>
    <row r="796" spans="15:15" ht="14.5" x14ac:dyDescent="0.35">
      <c r="O796" s="22"/>
    </row>
    <row r="797" spans="15:15" ht="14.5" x14ac:dyDescent="0.35">
      <c r="O797" s="22"/>
    </row>
    <row r="798" spans="15:15" ht="14.5" x14ac:dyDescent="0.35">
      <c r="O798" s="22"/>
    </row>
    <row r="799" spans="15:15" ht="14.5" x14ac:dyDescent="0.35">
      <c r="O799" s="22"/>
    </row>
    <row r="800" spans="15:15" ht="14.5" x14ac:dyDescent="0.35">
      <c r="O800" s="22"/>
    </row>
    <row r="801" spans="15:15" ht="14.5" x14ac:dyDescent="0.35">
      <c r="O801" s="22"/>
    </row>
    <row r="802" spans="15:15" ht="14.5" x14ac:dyDescent="0.35">
      <c r="O802" s="22"/>
    </row>
    <row r="803" spans="15:15" ht="14.5" x14ac:dyDescent="0.35">
      <c r="O803" s="22"/>
    </row>
    <row r="804" spans="15:15" ht="14.5" x14ac:dyDescent="0.35">
      <c r="O804" s="22"/>
    </row>
    <row r="805" spans="15:15" ht="14.5" x14ac:dyDescent="0.35">
      <c r="O805" s="22"/>
    </row>
    <row r="806" spans="15:15" ht="14.5" x14ac:dyDescent="0.35">
      <c r="O806" s="22"/>
    </row>
    <row r="807" spans="15:15" ht="14.5" x14ac:dyDescent="0.35">
      <c r="O807" s="22"/>
    </row>
    <row r="808" spans="15:15" ht="14.5" x14ac:dyDescent="0.35">
      <c r="O808" s="22"/>
    </row>
    <row r="809" spans="15:15" ht="14.5" x14ac:dyDescent="0.35">
      <c r="O809" s="22"/>
    </row>
    <row r="810" spans="15:15" ht="14.5" x14ac:dyDescent="0.35">
      <c r="O810" s="22"/>
    </row>
    <row r="811" spans="15:15" ht="14.5" x14ac:dyDescent="0.35">
      <c r="O811" s="22"/>
    </row>
    <row r="812" spans="15:15" ht="14.5" x14ac:dyDescent="0.35">
      <c r="O812" s="22"/>
    </row>
    <row r="813" spans="15:15" ht="14.5" x14ac:dyDescent="0.35">
      <c r="O813" s="22"/>
    </row>
    <row r="814" spans="15:15" ht="14.5" x14ac:dyDescent="0.35">
      <c r="O814" s="22"/>
    </row>
    <row r="815" spans="15:15" ht="14.5" x14ac:dyDescent="0.35">
      <c r="O815" s="22"/>
    </row>
    <row r="816" spans="15:15" ht="14.5" x14ac:dyDescent="0.35">
      <c r="O816" s="22"/>
    </row>
    <row r="817" spans="15:15" ht="14.5" x14ac:dyDescent="0.35">
      <c r="O817" s="22"/>
    </row>
    <row r="818" spans="15:15" ht="14.5" x14ac:dyDescent="0.35">
      <c r="O818" s="22"/>
    </row>
    <row r="819" spans="15:15" ht="14.5" x14ac:dyDescent="0.35">
      <c r="O819" s="22"/>
    </row>
    <row r="820" spans="15:15" ht="14.5" x14ac:dyDescent="0.35">
      <c r="O820" s="22"/>
    </row>
    <row r="821" spans="15:15" ht="14.5" x14ac:dyDescent="0.35">
      <c r="O821" s="22"/>
    </row>
    <row r="822" spans="15:15" ht="14.5" x14ac:dyDescent="0.35">
      <c r="O822" s="22"/>
    </row>
    <row r="823" spans="15:15" ht="14.5" x14ac:dyDescent="0.35">
      <c r="O823" s="22"/>
    </row>
    <row r="824" spans="15:15" ht="14.5" x14ac:dyDescent="0.35">
      <c r="O824" s="22"/>
    </row>
    <row r="825" spans="15:15" ht="14.5" x14ac:dyDescent="0.35">
      <c r="O825" s="22"/>
    </row>
    <row r="826" spans="15:15" ht="14.5" x14ac:dyDescent="0.35">
      <c r="O826" s="22"/>
    </row>
    <row r="827" spans="15:15" ht="14.5" x14ac:dyDescent="0.35">
      <c r="O827" s="22"/>
    </row>
    <row r="828" spans="15:15" ht="14.5" x14ac:dyDescent="0.35">
      <c r="O828" s="22"/>
    </row>
    <row r="829" spans="15:15" ht="14.5" x14ac:dyDescent="0.35">
      <c r="O829" s="22"/>
    </row>
    <row r="830" spans="15:15" ht="14.5" x14ac:dyDescent="0.35">
      <c r="O830" s="22"/>
    </row>
    <row r="831" spans="15:15" ht="14.5" x14ac:dyDescent="0.35">
      <c r="O831" s="22"/>
    </row>
    <row r="832" spans="15:15" ht="14.5" x14ac:dyDescent="0.35">
      <c r="O832" s="22"/>
    </row>
    <row r="833" spans="15:15" ht="14.5" x14ac:dyDescent="0.35">
      <c r="O833" s="22"/>
    </row>
    <row r="834" spans="15:15" ht="14.5" x14ac:dyDescent="0.35">
      <c r="O834" s="22"/>
    </row>
    <row r="835" spans="15:15" ht="14.5" x14ac:dyDescent="0.35">
      <c r="O835" s="22"/>
    </row>
    <row r="836" spans="15:15" ht="14.5" x14ac:dyDescent="0.35">
      <c r="O836" s="22"/>
    </row>
    <row r="837" spans="15:15" ht="14.5" x14ac:dyDescent="0.35">
      <c r="O837" s="22"/>
    </row>
    <row r="838" spans="15:15" ht="14.5" x14ac:dyDescent="0.35">
      <c r="O838" s="22"/>
    </row>
    <row r="839" spans="15:15" ht="14.5" x14ac:dyDescent="0.35">
      <c r="O839" s="22"/>
    </row>
    <row r="840" spans="15:15" ht="14.5" x14ac:dyDescent="0.35">
      <c r="O840" s="22"/>
    </row>
    <row r="841" spans="15:15" ht="14.5" x14ac:dyDescent="0.35">
      <c r="O841" s="22"/>
    </row>
    <row r="842" spans="15:15" ht="14.5" x14ac:dyDescent="0.35">
      <c r="O842" s="22"/>
    </row>
    <row r="843" spans="15:15" ht="14.5" x14ac:dyDescent="0.35">
      <c r="O843" s="22"/>
    </row>
    <row r="844" spans="15:15" ht="14.5" x14ac:dyDescent="0.35">
      <c r="O844" s="22"/>
    </row>
    <row r="845" spans="15:15" ht="14.5" x14ac:dyDescent="0.35">
      <c r="O845" s="22"/>
    </row>
    <row r="846" spans="15:15" ht="14.5" x14ac:dyDescent="0.35">
      <c r="O846" s="22"/>
    </row>
    <row r="847" spans="15:15" ht="14.5" x14ac:dyDescent="0.35">
      <c r="O847" s="22"/>
    </row>
    <row r="848" spans="15:15" ht="14.5" x14ac:dyDescent="0.35">
      <c r="O848" s="22"/>
    </row>
    <row r="849" spans="15:15" ht="14.5" x14ac:dyDescent="0.35">
      <c r="O849" s="22"/>
    </row>
    <row r="850" spans="15:15" ht="14.5" x14ac:dyDescent="0.35">
      <c r="O850" s="22"/>
    </row>
    <row r="851" spans="15:15" ht="14.5" x14ac:dyDescent="0.35">
      <c r="O851" s="22"/>
    </row>
    <row r="852" spans="15:15" ht="14.5" x14ac:dyDescent="0.35">
      <c r="O852" s="22"/>
    </row>
    <row r="853" spans="15:15" ht="14.5" x14ac:dyDescent="0.35">
      <c r="O853" s="22"/>
    </row>
    <row r="854" spans="15:15" ht="14.5" x14ac:dyDescent="0.35">
      <c r="O854" s="22"/>
    </row>
    <row r="855" spans="15:15" ht="14.5" x14ac:dyDescent="0.35">
      <c r="O855" s="22"/>
    </row>
    <row r="856" spans="15:15" ht="14.5" x14ac:dyDescent="0.35">
      <c r="O856" s="22"/>
    </row>
    <row r="857" spans="15:15" ht="14.5" x14ac:dyDescent="0.35">
      <c r="O857" s="22"/>
    </row>
    <row r="858" spans="15:15" ht="14.5" x14ac:dyDescent="0.35">
      <c r="O858" s="22"/>
    </row>
    <row r="859" spans="15:15" ht="14.5" x14ac:dyDescent="0.35">
      <c r="O859" s="22"/>
    </row>
    <row r="860" spans="15:15" ht="14.5" x14ac:dyDescent="0.35">
      <c r="O860" s="22"/>
    </row>
    <row r="861" spans="15:15" ht="14.5" x14ac:dyDescent="0.35">
      <c r="O861" s="22"/>
    </row>
    <row r="862" spans="15:15" ht="14.5" x14ac:dyDescent="0.35">
      <c r="O862" s="22"/>
    </row>
    <row r="863" spans="15:15" ht="14.5" x14ac:dyDescent="0.35">
      <c r="O863" s="22"/>
    </row>
    <row r="864" spans="15:15" ht="14.5" x14ac:dyDescent="0.35">
      <c r="O864" s="22"/>
    </row>
    <row r="865" spans="15:15" ht="14.5" x14ac:dyDescent="0.35">
      <c r="O865" s="22"/>
    </row>
    <row r="866" spans="15:15" ht="14.5" x14ac:dyDescent="0.35">
      <c r="O866" s="22"/>
    </row>
    <row r="867" spans="15:15" ht="14.5" x14ac:dyDescent="0.35">
      <c r="O867" s="22"/>
    </row>
    <row r="868" spans="15:15" ht="14.5" x14ac:dyDescent="0.35">
      <c r="O868" s="22"/>
    </row>
    <row r="869" spans="15:15" ht="14.5" x14ac:dyDescent="0.35">
      <c r="O869" s="22"/>
    </row>
    <row r="870" spans="15:15" ht="14.5" x14ac:dyDescent="0.35">
      <c r="O870" s="22"/>
    </row>
    <row r="871" spans="15:15" ht="14.5" x14ac:dyDescent="0.35">
      <c r="O871" s="22"/>
    </row>
    <row r="872" spans="15:15" ht="14.5" x14ac:dyDescent="0.35">
      <c r="O872" s="22"/>
    </row>
    <row r="873" spans="15:15" ht="14.5" x14ac:dyDescent="0.35">
      <c r="O873" s="22"/>
    </row>
    <row r="874" spans="15:15" ht="14.5" x14ac:dyDescent="0.35">
      <c r="O874" s="22"/>
    </row>
    <row r="875" spans="15:15" ht="14.5" x14ac:dyDescent="0.35">
      <c r="O875" s="22"/>
    </row>
    <row r="876" spans="15:15" ht="14.5" x14ac:dyDescent="0.35">
      <c r="O876" s="22"/>
    </row>
    <row r="877" spans="15:15" ht="14.5" x14ac:dyDescent="0.35">
      <c r="O877" s="22"/>
    </row>
    <row r="878" spans="15:15" ht="14.5" x14ac:dyDescent="0.35">
      <c r="O878" s="22"/>
    </row>
    <row r="879" spans="15:15" ht="14.5" x14ac:dyDescent="0.35">
      <c r="O879" s="22"/>
    </row>
    <row r="880" spans="15:15" ht="14.5" x14ac:dyDescent="0.35">
      <c r="O880" s="22"/>
    </row>
    <row r="881" spans="15:15" ht="14.5" x14ac:dyDescent="0.35">
      <c r="O881" s="22"/>
    </row>
    <row r="882" spans="15:15" ht="14.5" x14ac:dyDescent="0.35">
      <c r="O882" s="22"/>
    </row>
    <row r="883" spans="15:15" ht="14.5" x14ac:dyDescent="0.35">
      <c r="O883" s="22"/>
    </row>
    <row r="884" spans="15:15" ht="14.5" x14ac:dyDescent="0.35">
      <c r="O884" s="22"/>
    </row>
    <row r="885" spans="15:15" ht="14.5" x14ac:dyDescent="0.35">
      <c r="O885" s="22"/>
    </row>
    <row r="886" spans="15:15" ht="14.5" x14ac:dyDescent="0.35">
      <c r="O886" s="22"/>
    </row>
    <row r="887" spans="15:15" ht="14.5" x14ac:dyDescent="0.35">
      <c r="O887" s="22"/>
    </row>
    <row r="888" spans="15:15" ht="14.5" x14ac:dyDescent="0.35">
      <c r="O888" s="22"/>
    </row>
    <row r="889" spans="15:15" ht="14.5" x14ac:dyDescent="0.35">
      <c r="O889" s="22"/>
    </row>
    <row r="890" spans="15:15" ht="14.5" x14ac:dyDescent="0.35">
      <c r="O890" s="22"/>
    </row>
    <row r="891" spans="15:15" ht="14.5" x14ac:dyDescent="0.35">
      <c r="O891" s="22"/>
    </row>
    <row r="892" spans="15:15" ht="14.5" x14ac:dyDescent="0.35">
      <c r="O892" s="22"/>
    </row>
    <row r="893" spans="15:15" ht="14.5" x14ac:dyDescent="0.35">
      <c r="O893" s="22"/>
    </row>
    <row r="894" spans="15:15" ht="14.5" x14ac:dyDescent="0.35">
      <c r="O894" s="22"/>
    </row>
    <row r="895" spans="15:15" ht="14.5" x14ac:dyDescent="0.35">
      <c r="O895" s="22"/>
    </row>
    <row r="896" spans="15:15" ht="14.5" x14ac:dyDescent="0.35">
      <c r="O896" s="22"/>
    </row>
    <row r="897" spans="15:15" ht="14.5" x14ac:dyDescent="0.35">
      <c r="O897" s="22"/>
    </row>
    <row r="898" spans="15:15" ht="14.5" x14ac:dyDescent="0.35">
      <c r="O898" s="22"/>
    </row>
    <row r="899" spans="15:15" ht="14.5" x14ac:dyDescent="0.35">
      <c r="O899" s="22"/>
    </row>
    <row r="900" spans="15:15" ht="14.5" x14ac:dyDescent="0.35">
      <c r="O900" s="22"/>
    </row>
    <row r="901" spans="15:15" ht="14.5" x14ac:dyDescent="0.35">
      <c r="O901" s="22"/>
    </row>
    <row r="902" spans="15:15" ht="14.5" x14ac:dyDescent="0.35">
      <c r="O902" s="22"/>
    </row>
    <row r="903" spans="15:15" ht="14.5" x14ac:dyDescent="0.35">
      <c r="O903" s="22"/>
    </row>
    <row r="904" spans="15:15" ht="14.5" x14ac:dyDescent="0.35">
      <c r="O904" s="22"/>
    </row>
    <row r="905" spans="15:15" ht="14.5" x14ac:dyDescent="0.35">
      <c r="O905" s="22"/>
    </row>
    <row r="906" spans="15:15" ht="14.5" x14ac:dyDescent="0.35">
      <c r="O906" s="22"/>
    </row>
    <row r="907" spans="15:15" ht="14.5" x14ac:dyDescent="0.35">
      <c r="O907" s="22"/>
    </row>
    <row r="908" spans="15:15" ht="14.5" x14ac:dyDescent="0.35">
      <c r="O908" s="22"/>
    </row>
    <row r="909" spans="15:15" ht="14.5" x14ac:dyDescent="0.35">
      <c r="O909" s="22"/>
    </row>
    <row r="910" spans="15:15" ht="14.5" x14ac:dyDescent="0.35">
      <c r="O910" s="22"/>
    </row>
    <row r="911" spans="15:15" ht="14.5" x14ac:dyDescent="0.35">
      <c r="O911" s="22"/>
    </row>
    <row r="912" spans="15:15" ht="14.5" x14ac:dyDescent="0.35">
      <c r="O912" s="22"/>
    </row>
    <row r="913" spans="15:15" ht="14.5" x14ac:dyDescent="0.35">
      <c r="O913" s="22"/>
    </row>
    <row r="914" spans="15:15" ht="14.5" x14ac:dyDescent="0.35">
      <c r="O914" s="22"/>
    </row>
    <row r="915" spans="15:15" ht="14.5" x14ac:dyDescent="0.35">
      <c r="O915" s="22"/>
    </row>
    <row r="916" spans="15:15" ht="14.5" x14ac:dyDescent="0.35">
      <c r="O916" s="22"/>
    </row>
    <row r="917" spans="15:15" ht="14.5" x14ac:dyDescent="0.35">
      <c r="O917" s="22"/>
    </row>
    <row r="918" spans="15:15" ht="14.5" x14ac:dyDescent="0.35">
      <c r="O918" s="22"/>
    </row>
    <row r="919" spans="15:15" ht="14.5" x14ac:dyDescent="0.35">
      <c r="O919" s="22"/>
    </row>
    <row r="920" spans="15:15" ht="14.5" x14ac:dyDescent="0.35">
      <c r="O920" s="22"/>
    </row>
    <row r="921" spans="15:15" ht="14.5" x14ac:dyDescent="0.35">
      <c r="O921" s="22"/>
    </row>
    <row r="922" spans="15:15" ht="14.5" x14ac:dyDescent="0.35">
      <c r="O922" s="22"/>
    </row>
    <row r="923" spans="15:15" ht="14.5" x14ac:dyDescent="0.35">
      <c r="O923" s="22"/>
    </row>
    <row r="924" spans="15:15" ht="14.5" x14ac:dyDescent="0.35">
      <c r="O924" s="22"/>
    </row>
    <row r="925" spans="15:15" ht="14.5" x14ac:dyDescent="0.35">
      <c r="O925" s="22"/>
    </row>
    <row r="926" spans="15:15" ht="14.5" x14ac:dyDescent="0.35">
      <c r="O926" s="22"/>
    </row>
    <row r="927" spans="15:15" ht="14.5" x14ac:dyDescent="0.35">
      <c r="O927" s="22"/>
    </row>
    <row r="928" spans="15:15" ht="14.5" x14ac:dyDescent="0.35">
      <c r="O928" s="22"/>
    </row>
    <row r="929" spans="15:15" ht="14.5" x14ac:dyDescent="0.35">
      <c r="O929" s="22"/>
    </row>
    <row r="930" spans="15:15" ht="14.5" x14ac:dyDescent="0.35">
      <c r="O930" s="22"/>
    </row>
    <row r="931" spans="15:15" ht="14.5" x14ac:dyDescent="0.35">
      <c r="O931" s="22"/>
    </row>
    <row r="932" spans="15:15" ht="14.5" x14ac:dyDescent="0.35">
      <c r="O932" s="22"/>
    </row>
    <row r="933" spans="15:15" ht="14.5" x14ac:dyDescent="0.35">
      <c r="O933" s="22"/>
    </row>
    <row r="934" spans="15:15" ht="14.5" x14ac:dyDescent="0.35">
      <c r="O934" s="22"/>
    </row>
    <row r="935" spans="15:15" ht="14.5" x14ac:dyDescent="0.35">
      <c r="O935" s="22"/>
    </row>
    <row r="936" spans="15:15" ht="14.5" x14ac:dyDescent="0.35">
      <c r="O936" s="22"/>
    </row>
    <row r="937" spans="15:15" ht="14.5" x14ac:dyDescent="0.35">
      <c r="O937" s="22"/>
    </row>
    <row r="938" spans="15:15" ht="14.5" x14ac:dyDescent="0.35">
      <c r="O938" s="22"/>
    </row>
    <row r="939" spans="15:15" ht="14.5" x14ac:dyDescent="0.35">
      <c r="O939" s="22"/>
    </row>
    <row r="940" spans="15:15" ht="14.5" x14ac:dyDescent="0.35">
      <c r="O940" s="22"/>
    </row>
    <row r="941" spans="15:15" ht="14.5" x14ac:dyDescent="0.35">
      <c r="O941" s="22"/>
    </row>
    <row r="942" spans="15:15" ht="14.5" x14ac:dyDescent="0.35">
      <c r="O942" s="22"/>
    </row>
    <row r="943" spans="15:15" ht="14.5" x14ac:dyDescent="0.35">
      <c r="O943" s="22"/>
    </row>
    <row r="944" spans="15:15" ht="14.5" x14ac:dyDescent="0.35">
      <c r="O944" s="22"/>
    </row>
    <row r="945" spans="15:15" ht="14.5" x14ac:dyDescent="0.35">
      <c r="O945" s="22"/>
    </row>
    <row r="946" spans="15:15" ht="14.5" x14ac:dyDescent="0.35">
      <c r="O946" s="22"/>
    </row>
    <row r="947" spans="15:15" ht="14.5" x14ac:dyDescent="0.35">
      <c r="O947" s="22"/>
    </row>
    <row r="948" spans="15:15" ht="14.5" x14ac:dyDescent="0.35">
      <c r="O948" s="22"/>
    </row>
    <row r="949" spans="15:15" ht="14.5" x14ac:dyDescent="0.35">
      <c r="O949" s="22"/>
    </row>
    <row r="950" spans="15:15" ht="14.5" x14ac:dyDescent="0.35">
      <c r="O950" s="22"/>
    </row>
    <row r="951" spans="15:15" ht="14.5" x14ac:dyDescent="0.35">
      <c r="O951" s="22"/>
    </row>
    <row r="952" spans="15:15" ht="14.5" x14ac:dyDescent="0.35">
      <c r="O952" s="22"/>
    </row>
    <row r="953" spans="15:15" ht="14.5" x14ac:dyDescent="0.35">
      <c r="O953" s="22"/>
    </row>
    <row r="954" spans="15:15" ht="14.5" x14ac:dyDescent="0.35">
      <c r="O954" s="22"/>
    </row>
    <row r="955" spans="15:15" ht="14.5" x14ac:dyDescent="0.35">
      <c r="O955" s="22"/>
    </row>
    <row r="956" spans="15:15" ht="14.5" x14ac:dyDescent="0.35">
      <c r="O956" s="22"/>
    </row>
    <row r="957" spans="15:15" ht="14.5" x14ac:dyDescent="0.35">
      <c r="O957" s="22"/>
    </row>
    <row r="958" spans="15:15" ht="14.5" x14ac:dyDescent="0.35">
      <c r="O958" s="22"/>
    </row>
    <row r="959" spans="15:15" ht="14.5" x14ac:dyDescent="0.35">
      <c r="O959" s="22"/>
    </row>
    <row r="960" spans="15:15" ht="14.5" x14ac:dyDescent="0.35">
      <c r="O960" s="22"/>
    </row>
    <row r="961" spans="15:15" ht="14.5" x14ac:dyDescent="0.35">
      <c r="O961" s="22"/>
    </row>
    <row r="962" spans="15:15" ht="14.5" x14ac:dyDescent="0.35">
      <c r="O962" s="22"/>
    </row>
    <row r="963" spans="15:15" ht="14.5" x14ac:dyDescent="0.35">
      <c r="O963" s="22"/>
    </row>
    <row r="964" spans="15:15" ht="14.5" x14ac:dyDescent="0.35">
      <c r="O964" s="22"/>
    </row>
    <row r="965" spans="15:15" ht="14.5" x14ac:dyDescent="0.35">
      <c r="O965" s="22"/>
    </row>
    <row r="966" spans="15:15" ht="14.5" x14ac:dyDescent="0.35">
      <c r="O966" s="22"/>
    </row>
    <row r="967" spans="15:15" ht="14.5" x14ac:dyDescent="0.35">
      <c r="O967" s="22"/>
    </row>
    <row r="968" spans="15:15" ht="14.5" x14ac:dyDescent="0.35">
      <c r="O968" s="22"/>
    </row>
    <row r="969" spans="15:15" ht="14.5" x14ac:dyDescent="0.35">
      <c r="O969" s="22"/>
    </row>
    <row r="970" spans="15:15" ht="14.5" x14ac:dyDescent="0.35">
      <c r="O970" s="22"/>
    </row>
    <row r="971" spans="15:15" ht="14.5" x14ac:dyDescent="0.35">
      <c r="O971" s="22"/>
    </row>
    <row r="972" spans="15:15" ht="14.5" x14ac:dyDescent="0.35">
      <c r="O972" s="22"/>
    </row>
    <row r="973" spans="15:15" ht="14.5" x14ac:dyDescent="0.35">
      <c r="O973" s="22"/>
    </row>
    <row r="974" spans="15:15" ht="14.5" x14ac:dyDescent="0.35">
      <c r="O974" s="22"/>
    </row>
    <row r="975" spans="15:15" ht="14.5" x14ac:dyDescent="0.35">
      <c r="O975" s="22"/>
    </row>
    <row r="976" spans="15:15" ht="14.5" x14ac:dyDescent="0.35">
      <c r="O976" s="22"/>
    </row>
    <row r="977" spans="15:15" ht="14.5" x14ac:dyDescent="0.35">
      <c r="O977" s="22"/>
    </row>
    <row r="978" spans="15:15" ht="14.5" x14ac:dyDescent="0.35">
      <c r="O978" s="22"/>
    </row>
    <row r="979" spans="15:15" ht="14.5" x14ac:dyDescent="0.35">
      <c r="O979" s="22"/>
    </row>
    <row r="980" spans="15:15" ht="14.5" x14ac:dyDescent="0.35">
      <c r="O980" s="22"/>
    </row>
    <row r="981" spans="15:15" ht="14.5" x14ac:dyDescent="0.35">
      <c r="O981" s="22"/>
    </row>
    <row r="982" spans="15:15" ht="14.5" x14ac:dyDescent="0.35">
      <c r="O982" s="22"/>
    </row>
    <row r="983" spans="15:15" ht="14.5" x14ac:dyDescent="0.35">
      <c r="O983" s="22"/>
    </row>
    <row r="984" spans="15:15" ht="14.5" x14ac:dyDescent="0.35">
      <c r="O984" s="22"/>
    </row>
    <row r="985" spans="15:15" ht="14.5" x14ac:dyDescent="0.35">
      <c r="O985" s="22"/>
    </row>
    <row r="986" spans="15:15" ht="14.5" x14ac:dyDescent="0.35">
      <c r="O986" s="22"/>
    </row>
    <row r="987" spans="15:15" ht="14.5" x14ac:dyDescent="0.35">
      <c r="O987" s="22"/>
    </row>
    <row r="988" spans="15:15" ht="14.5" x14ac:dyDescent="0.35">
      <c r="O988" s="22"/>
    </row>
    <row r="989" spans="15:15" ht="14.5" x14ac:dyDescent="0.35">
      <c r="O989" s="22"/>
    </row>
    <row r="990" spans="15:15" ht="14.5" x14ac:dyDescent="0.35">
      <c r="O990" s="22"/>
    </row>
    <row r="991" spans="15:15" ht="14.5" x14ac:dyDescent="0.35">
      <c r="O991" s="22"/>
    </row>
    <row r="992" spans="15:15" ht="14.5" x14ac:dyDescent="0.35">
      <c r="O992" s="22"/>
    </row>
    <row r="993" spans="15:15" ht="14.5" x14ac:dyDescent="0.35">
      <c r="O993" s="22"/>
    </row>
    <row r="994" spans="15:15" ht="14.5" x14ac:dyDescent="0.35">
      <c r="O994" s="22"/>
    </row>
    <row r="995" spans="15:15" ht="14.5" x14ac:dyDescent="0.35">
      <c r="O995" s="22"/>
    </row>
    <row r="996" spans="15:15" ht="14.5" x14ac:dyDescent="0.35">
      <c r="O996" s="22"/>
    </row>
    <row r="997" spans="15:15" ht="14.5" x14ac:dyDescent="0.35">
      <c r="O997" s="22"/>
    </row>
    <row r="998" spans="15:15" ht="14.5" x14ac:dyDescent="0.35">
      <c r="O998" s="22"/>
    </row>
    <row r="999" spans="15:15" ht="14.5" x14ac:dyDescent="0.35">
      <c r="O999" s="22"/>
    </row>
    <row r="1000" spans="15:15" ht="14.5" x14ac:dyDescent="0.35">
      <c r="O1000" s="22"/>
    </row>
    <row r="1001" spans="15:15" ht="14.5" x14ac:dyDescent="0.35">
      <c r="O1001" s="22"/>
    </row>
    <row r="1002" spans="15:15" ht="14.5" x14ac:dyDescent="0.35">
      <c r="O1002" s="22"/>
    </row>
    <row r="1003" spans="15:15" ht="14.5" x14ac:dyDescent="0.35">
      <c r="O1003" s="22"/>
    </row>
    <row r="1004" spans="15:15" ht="14.5" x14ac:dyDescent="0.35">
      <c r="O1004" s="22"/>
    </row>
    <row r="1005" spans="15:15" ht="14.5" x14ac:dyDescent="0.35">
      <c r="O1005" s="22"/>
    </row>
    <row r="1006" spans="15:15" ht="14.5" x14ac:dyDescent="0.35">
      <c r="O1006" s="22"/>
    </row>
    <row r="1007" spans="15:15" ht="14.5" x14ac:dyDescent="0.35">
      <c r="O1007" s="22"/>
    </row>
    <row r="1008" spans="15:15" ht="14.5" x14ac:dyDescent="0.35">
      <c r="O1008" s="22"/>
    </row>
    <row r="1009" spans="15:15" ht="14.5" x14ac:dyDescent="0.35">
      <c r="O1009" s="22"/>
    </row>
    <row r="1010" spans="15:15" ht="14.5" x14ac:dyDescent="0.35">
      <c r="O1010" s="22"/>
    </row>
    <row r="1011" spans="15:15" ht="14.5" x14ac:dyDescent="0.35">
      <c r="O1011" s="22"/>
    </row>
    <row r="1012" spans="15:15" ht="14.5" x14ac:dyDescent="0.35">
      <c r="O1012" s="22"/>
    </row>
    <row r="1013" spans="15:15" ht="14.5" x14ac:dyDescent="0.35">
      <c r="O1013" s="22"/>
    </row>
  </sheetData>
  <mergeCells count="1">
    <mergeCell ref="C1:O1"/>
  </mergeCells>
  <phoneticPr fontId="43"/>
  <pageMargins left="0.70866141732283472" right="0.70866141732283472" top="0.74803149606299213" bottom="0.74803149606299213" header="0.31496062992125984" footer="0.31496062992125984"/>
  <pageSetup paperSize="9" scale="4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X983"/>
  <sheetViews>
    <sheetView zoomScale="60" zoomScaleNormal="60" workbookViewId="0">
      <pane xSplit="2" ySplit="2" topLeftCell="N5" activePane="bottomRight" state="frozen"/>
      <selection pane="topRight" activeCell="C1" sqref="C1"/>
      <selection pane="bottomLeft" activeCell="A3" sqref="A3"/>
      <selection pane="bottomRight" activeCell="B22" sqref="B22"/>
    </sheetView>
  </sheetViews>
  <sheetFormatPr defaultColWidth="14.453125" defaultRowHeight="15" customHeight="1" x14ac:dyDescent="0.35"/>
  <cols>
    <col min="1" max="1" width="36.7265625" customWidth="1"/>
    <col min="2" max="2" width="48.81640625" customWidth="1"/>
    <col min="3" max="22" width="14.453125" customWidth="1"/>
    <col min="23" max="23" width="23.453125" bestFit="1" customWidth="1"/>
    <col min="24" max="24" width="22.36328125" bestFit="1" customWidth="1"/>
  </cols>
  <sheetData>
    <row r="1" spans="1:24" ht="40.5" thickBot="1" x14ac:dyDescent="0.4">
      <c r="A1" s="7" t="s">
        <v>27</v>
      </c>
      <c r="B1" s="7" t="s">
        <v>275</v>
      </c>
      <c r="C1" s="298"/>
      <c r="D1" s="295"/>
      <c r="E1" s="295"/>
      <c r="F1" s="295"/>
      <c r="G1" s="295"/>
      <c r="H1" s="295"/>
      <c r="I1" s="295"/>
      <c r="J1" s="295"/>
      <c r="K1" s="295"/>
      <c r="L1" s="295"/>
      <c r="M1" s="295"/>
      <c r="N1" s="295"/>
      <c r="O1" s="295"/>
      <c r="P1" s="295"/>
      <c r="Q1" s="295"/>
      <c r="R1" s="295"/>
      <c r="S1" s="295"/>
      <c r="T1" s="295"/>
      <c r="U1" s="295"/>
      <c r="V1" s="295"/>
    </row>
    <row r="2" spans="1:24" ht="30" customHeight="1" thickBot="1" x14ac:dyDescent="0.4">
      <c r="A2" s="9"/>
      <c r="B2" s="82"/>
      <c r="C2" s="11" t="s">
        <v>276</v>
      </c>
      <c r="D2" s="11" t="s">
        <v>277</v>
      </c>
      <c r="E2" s="11" t="s">
        <v>278</v>
      </c>
      <c r="F2" s="11" t="s">
        <v>279</v>
      </c>
      <c r="G2" s="10" t="s">
        <v>40</v>
      </c>
      <c r="H2" s="11" t="s">
        <v>143</v>
      </c>
      <c r="I2" s="11" t="s">
        <v>144</v>
      </c>
      <c r="J2" s="11" t="s">
        <v>145</v>
      </c>
      <c r="K2" s="11" t="s">
        <v>146</v>
      </c>
      <c r="L2" s="10" t="s">
        <v>41</v>
      </c>
      <c r="M2" s="11" t="s">
        <v>42</v>
      </c>
      <c r="N2" s="11" t="s">
        <v>43</v>
      </c>
      <c r="O2" s="11" t="s">
        <v>44</v>
      </c>
      <c r="P2" s="11" t="s">
        <v>45</v>
      </c>
      <c r="Q2" s="10" t="s">
        <v>46</v>
      </c>
      <c r="R2" s="11" t="s">
        <v>47</v>
      </c>
      <c r="S2" s="12" t="s">
        <v>48</v>
      </c>
      <c r="T2" s="170" t="s">
        <v>49</v>
      </c>
      <c r="U2" s="207" t="s">
        <v>50</v>
      </c>
      <c r="V2" s="208" t="s">
        <v>51</v>
      </c>
    </row>
    <row r="3" spans="1:24" ht="15.75" customHeight="1" x14ac:dyDescent="0.35">
      <c r="A3" s="109" t="s">
        <v>280</v>
      </c>
      <c r="B3" s="110" t="s">
        <v>281</v>
      </c>
      <c r="C3" s="111"/>
      <c r="D3" s="111"/>
      <c r="E3" s="111"/>
      <c r="F3" s="111"/>
      <c r="G3" s="111"/>
      <c r="H3" s="111"/>
      <c r="I3" s="111"/>
      <c r="J3" s="111"/>
      <c r="K3" s="111"/>
      <c r="L3" s="111"/>
      <c r="M3" s="111"/>
      <c r="N3" s="111"/>
      <c r="O3" s="111"/>
      <c r="P3" s="111"/>
      <c r="Q3" s="111"/>
      <c r="R3" s="111"/>
      <c r="S3" s="111"/>
      <c r="T3" s="122"/>
      <c r="U3" s="193"/>
      <c r="V3" s="194"/>
    </row>
    <row r="4" spans="1:24" ht="24" customHeight="1" x14ac:dyDescent="0.35">
      <c r="A4" s="258" t="s">
        <v>429</v>
      </c>
      <c r="B4" s="112" t="s">
        <v>282</v>
      </c>
      <c r="C4" s="38">
        <v>68</v>
      </c>
      <c r="D4" s="38">
        <v>187</v>
      </c>
      <c r="E4" s="38">
        <v>332</v>
      </c>
      <c r="F4" s="38">
        <v>298</v>
      </c>
      <c r="G4" s="113" t="s">
        <v>53</v>
      </c>
      <c r="H4" s="38">
        <v>384</v>
      </c>
      <c r="I4" s="38">
        <v>504</v>
      </c>
      <c r="J4" s="38">
        <v>620</v>
      </c>
      <c r="K4" s="38">
        <v>798</v>
      </c>
      <c r="L4" s="54" t="s">
        <v>53</v>
      </c>
      <c r="M4" s="54">
        <v>824</v>
      </c>
      <c r="N4" s="54">
        <v>941</v>
      </c>
      <c r="O4" s="54">
        <v>1021</v>
      </c>
      <c r="P4" s="54">
        <v>1033</v>
      </c>
      <c r="Q4" s="54" t="s">
        <v>53</v>
      </c>
      <c r="R4" s="54">
        <v>1105</v>
      </c>
      <c r="S4" s="55">
        <v>1177</v>
      </c>
      <c r="T4" s="190">
        <v>1367</v>
      </c>
      <c r="U4" s="195">
        <v>1429</v>
      </c>
      <c r="V4" s="228" t="s">
        <v>53</v>
      </c>
      <c r="W4" s="259"/>
    </row>
    <row r="5" spans="1:24" ht="24" customHeight="1" x14ac:dyDescent="0.35">
      <c r="A5" s="14" t="s">
        <v>283</v>
      </c>
      <c r="B5" s="85" t="s">
        <v>284</v>
      </c>
      <c r="C5" s="16">
        <v>67</v>
      </c>
      <c r="D5" s="16">
        <v>176</v>
      </c>
      <c r="E5" s="16">
        <v>318</v>
      </c>
      <c r="F5" s="16">
        <v>279</v>
      </c>
      <c r="G5" s="17" t="s">
        <v>53</v>
      </c>
      <c r="H5" s="16">
        <v>354</v>
      </c>
      <c r="I5" s="16">
        <v>437</v>
      </c>
      <c r="J5" s="16">
        <v>510</v>
      </c>
      <c r="K5" s="16">
        <v>656</v>
      </c>
      <c r="L5" s="17" t="s">
        <v>53</v>
      </c>
      <c r="M5" s="16">
        <v>663</v>
      </c>
      <c r="N5" s="16">
        <v>722</v>
      </c>
      <c r="O5" s="16">
        <v>766</v>
      </c>
      <c r="P5" s="16">
        <v>742</v>
      </c>
      <c r="Q5" s="17" t="s">
        <v>53</v>
      </c>
      <c r="R5" s="16">
        <v>751</v>
      </c>
      <c r="S5" s="18">
        <v>761</v>
      </c>
      <c r="T5" s="191">
        <v>888</v>
      </c>
      <c r="U5" s="196">
        <v>871</v>
      </c>
      <c r="V5" s="226" t="s">
        <v>53</v>
      </c>
    </row>
    <row r="6" spans="1:24" ht="24" customHeight="1" x14ac:dyDescent="0.35">
      <c r="A6" s="14" t="s">
        <v>285</v>
      </c>
      <c r="B6" s="85" t="s">
        <v>286</v>
      </c>
      <c r="C6" s="16">
        <v>1</v>
      </c>
      <c r="D6" s="16">
        <v>11</v>
      </c>
      <c r="E6" s="16">
        <v>14</v>
      </c>
      <c r="F6" s="16">
        <v>19</v>
      </c>
      <c r="G6" s="17" t="s">
        <v>53</v>
      </c>
      <c r="H6" s="16">
        <v>30</v>
      </c>
      <c r="I6" s="16">
        <v>67</v>
      </c>
      <c r="J6" s="16">
        <v>110</v>
      </c>
      <c r="K6" s="16">
        <v>142</v>
      </c>
      <c r="L6" s="17" t="s">
        <v>53</v>
      </c>
      <c r="M6" s="16">
        <v>161</v>
      </c>
      <c r="N6" s="16">
        <v>215</v>
      </c>
      <c r="O6" s="16">
        <v>249</v>
      </c>
      <c r="P6" s="16">
        <v>281</v>
      </c>
      <c r="Q6" s="17" t="s">
        <v>53</v>
      </c>
      <c r="R6" s="16">
        <v>330</v>
      </c>
      <c r="S6" s="18">
        <v>354</v>
      </c>
      <c r="T6" s="191">
        <v>377</v>
      </c>
      <c r="U6" s="196">
        <v>393</v>
      </c>
      <c r="V6" s="226" t="s">
        <v>53</v>
      </c>
    </row>
    <row r="7" spans="1:24" ht="24" customHeight="1" x14ac:dyDescent="0.35">
      <c r="A7" s="146" t="s">
        <v>287</v>
      </c>
      <c r="B7" s="85" t="s">
        <v>288</v>
      </c>
      <c r="C7" s="16" t="s">
        <v>53</v>
      </c>
      <c r="D7" s="16" t="s">
        <v>53</v>
      </c>
      <c r="E7" s="16" t="s">
        <v>53</v>
      </c>
      <c r="F7" s="16" t="s">
        <v>53</v>
      </c>
      <c r="G7" s="17" t="s">
        <v>53</v>
      </c>
      <c r="H7" s="16" t="s">
        <v>53</v>
      </c>
      <c r="I7" s="16" t="s">
        <v>53</v>
      </c>
      <c r="J7" s="16" t="s">
        <v>53</v>
      </c>
      <c r="K7" s="16" t="s">
        <v>53</v>
      </c>
      <c r="L7" s="17" t="s">
        <v>53</v>
      </c>
      <c r="M7" s="16" t="s">
        <v>53</v>
      </c>
      <c r="N7" s="16">
        <v>4</v>
      </c>
      <c r="O7" s="16">
        <v>6</v>
      </c>
      <c r="P7" s="16">
        <v>10</v>
      </c>
      <c r="Q7" s="17" t="s">
        <v>53</v>
      </c>
      <c r="R7" s="16">
        <v>24</v>
      </c>
      <c r="S7" s="18">
        <v>62</v>
      </c>
      <c r="T7" s="191">
        <v>102</v>
      </c>
      <c r="U7" s="196">
        <v>165</v>
      </c>
      <c r="V7" s="226" t="s">
        <v>53</v>
      </c>
    </row>
    <row r="8" spans="1:24" ht="24" customHeight="1" x14ac:dyDescent="0.35">
      <c r="A8" s="258" t="s">
        <v>428</v>
      </c>
      <c r="B8" s="112" t="s">
        <v>289</v>
      </c>
      <c r="C8" s="38">
        <v>51</v>
      </c>
      <c r="D8" s="38">
        <v>127</v>
      </c>
      <c r="E8" s="38">
        <v>153</v>
      </c>
      <c r="F8" s="38">
        <v>204</v>
      </c>
      <c r="G8" s="113">
        <v>534</v>
      </c>
      <c r="H8" s="38">
        <v>270</v>
      </c>
      <c r="I8" s="38">
        <v>318</v>
      </c>
      <c r="J8" s="38">
        <v>363</v>
      </c>
      <c r="K8" s="38">
        <v>540</v>
      </c>
      <c r="L8" s="115">
        <f>SUM(L9:L10)</f>
        <v>1494</v>
      </c>
      <c r="M8" s="38">
        <v>640</v>
      </c>
      <c r="N8" s="38">
        <v>626</v>
      </c>
      <c r="O8" s="38">
        <v>657</v>
      </c>
      <c r="P8" s="38">
        <v>752</v>
      </c>
      <c r="Q8" s="115">
        <f>SUM(Q9:Q10)</f>
        <v>2677</v>
      </c>
      <c r="R8" s="38">
        <v>778</v>
      </c>
      <c r="S8" s="114">
        <v>714</v>
      </c>
      <c r="T8" s="190">
        <v>741</v>
      </c>
      <c r="U8" s="195">
        <v>917</v>
      </c>
      <c r="V8" s="229">
        <v>3152</v>
      </c>
      <c r="W8" s="260"/>
      <c r="X8" s="261"/>
    </row>
    <row r="9" spans="1:24" ht="24" customHeight="1" x14ac:dyDescent="0.35">
      <c r="A9" s="14" t="s">
        <v>290</v>
      </c>
      <c r="B9" s="85" t="s">
        <v>291</v>
      </c>
      <c r="C9" s="16">
        <v>50</v>
      </c>
      <c r="D9" s="16">
        <v>123</v>
      </c>
      <c r="E9" s="16">
        <v>148</v>
      </c>
      <c r="F9" s="16">
        <v>200</v>
      </c>
      <c r="G9" s="17">
        <v>521</v>
      </c>
      <c r="H9" s="16">
        <v>264</v>
      </c>
      <c r="I9" s="16">
        <v>309</v>
      </c>
      <c r="J9" s="16">
        <v>337</v>
      </c>
      <c r="K9" s="16">
        <v>498</v>
      </c>
      <c r="L9" s="57">
        <v>1409</v>
      </c>
      <c r="M9" s="16">
        <v>596</v>
      </c>
      <c r="N9" s="16">
        <v>578</v>
      </c>
      <c r="O9" s="16">
        <v>582</v>
      </c>
      <c r="P9" s="16">
        <v>654</v>
      </c>
      <c r="Q9" s="116">
        <v>2411</v>
      </c>
      <c r="R9" s="16">
        <v>651</v>
      </c>
      <c r="S9" s="18">
        <v>602</v>
      </c>
      <c r="T9" s="191">
        <v>592</v>
      </c>
      <c r="U9" s="196">
        <v>728</v>
      </c>
      <c r="V9" s="230">
        <v>2573</v>
      </c>
      <c r="W9" s="260"/>
      <c r="X9" s="261"/>
    </row>
    <row r="10" spans="1:24" ht="24" customHeight="1" x14ac:dyDescent="0.35">
      <c r="A10" s="73" t="s">
        <v>292</v>
      </c>
      <c r="B10" s="98" t="s">
        <v>293</v>
      </c>
      <c r="C10" s="117">
        <v>1</v>
      </c>
      <c r="D10" s="117">
        <v>4</v>
      </c>
      <c r="E10" s="117">
        <v>5</v>
      </c>
      <c r="F10" s="117">
        <v>4</v>
      </c>
      <c r="G10" s="118">
        <v>13</v>
      </c>
      <c r="H10" s="117">
        <v>6</v>
      </c>
      <c r="I10" s="117">
        <v>9</v>
      </c>
      <c r="J10" s="117">
        <v>26</v>
      </c>
      <c r="K10" s="117">
        <v>42</v>
      </c>
      <c r="L10" s="118">
        <v>85</v>
      </c>
      <c r="M10" s="117">
        <v>44</v>
      </c>
      <c r="N10" s="117">
        <v>48</v>
      </c>
      <c r="O10" s="117">
        <v>75</v>
      </c>
      <c r="P10" s="117">
        <v>98</v>
      </c>
      <c r="Q10" s="118">
        <v>266</v>
      </c>
      <c r="R10" s="117">
        <v>127</v>
      </c>
      <c r="S10" s="119">
        <v>111</v>
      </c>
      <c r="T10" s="191">
        <v>149</v>
      </c>
      <c r="U10" s="196">
        <v>190</v>
      </c>
      <c r="V10" s="230">
        <v>578</v>
      </c>
      <c r="W10" s="260"/>
      <c r="X10" s="261"/>
    </row>
    <row r="11" spans="1:24" ht="15.75" customHeight="1" x14ac:dyDescent="0.35">
      <c r="A11" s="120" t="s">
        <v>294</v>
      </c>
      <c r="B11" s="121" t="s">
        <v>295</v>
      </c>
      <c r="C11" s="122"/>
      <c r="D11" s="122"/>
      <c r="E11" s="122"/>
      <c r="F11" s="122"/>
      <c r="G11" s="122"/>
      <c r="H11" s="122"/>
      <c r="I11" s="122"/>
      <c r="J11" s="122"/>
      <c r="K11" s="122"/>
      <c r="L11" s="122"/>
      <c r="M11" s="122"/>
      <c r="N11" s="122"/>
      <c r="O11" s="122"/>
      <c r="P11" s="122"/>
      <c r="Q11" s="122"/>
      <c r="R11" s="122"/>
      <c r="S11" s="122"/>
      <c r="T11" s="192"/>
      <c r="U11" s="197"/>
      <c r="V11" s="198"/>
      <c r="W11" s="260"/>
      <c r="X11" s="261"/>
    </row>
    <row r="12" spans="1:24" ht="24" customHeight="1" x14ac:dyDescent="0.35">
      <c r="A12" s="123" t="s">
        <v>296</v>
      </c>
      <c r="B12" s="124" t="s">
        <v>297</v>
      </c>
      <c r="C12" s="125">
        <v>53</v>
      </c>
      <c r="D12" s="125">
        <v>72</v>
      </c>
      <c r="E12" s="125">
        <v>90</v>
      </c>
      <c r="F12" s="125">
        <v>102</v>
      </c>
      <c r="G12" s="126" t="s">
        <v>53</v>
      </c>
      <c r="H12" s="125">
        <v>106</v>
      </c>
      <c r="I12" s="125">
        <v>121</v>
      </c>
      <c r="J12" s="125">
        <v>139</v>
      </c>
      <c r="K12" s="125">
        <v>150</v>
      </c>
      <c r="L12" s="126" t="s">
        <v>53</v>
      </c>
      <c r="M12" s="125">
        <v>160</v>
      </c>
      <c r="N12" s="125">
        <v>172</v>
      </c>
      <c r="O12" s="125">
        <v>180</v>
      </c>
      <c r="P12" s="125">
        <v>190</v>
      </c>
      <c r="Q12" s="126" t="s">
        <v>53</v>
      </c>
      <c r="R12" s="125">
        <v>195</v>
      </c>
      <c r="S12" s="127">
        <v>205</v>
      </c>
      <c r="T12" s="191">
        <v>215</v>
      </c>
      <c r="U12" s="196">
        <v>223</v>
      </c>
      <c r="V12" s="226" t="s">
        <v>53</v>
      </c>
      <c r="W12" s="260"/>
      <c r="X12" s="261"/>
    </row>
    <row r="13" spans="1:24" ht="24" customHeight="1" x14ac:dyDescent="0.35">
      <c r="A13" s="102" t="s">
        <v>298</v>
      </c>
      <c r="B13" s="103" t="s">
        <v>299</v>
      </c>
      <c r="C13" s="16">
        <v>164</v>
      </c>
      <c r="D13" s="16">
        <v>225</v>
      </c>
      <c r="E13" s="16">
        <v>304</v>
      </c>
      <c r="F13" s="16">
        <v>533</v>
      </c>
      <c r="G13" s="17" t="s">
        <v>53</v>
      </c>
      <c r="H13" s="16">
        <v>713</v>
      </c>
      <c r="I13" s="16">
        <v>909</v>
      </c>
      <c r="J13" s="57">
        <v>1014</v>
      </c>
      <c r="K13" s="57">
        <v>1164</v>
      </c>
      <c r="L13" s="17" t="s">
        <v>53</v>
      </c>
      <c r="M13" s="57">
        <v>1439</v>
      </c>
      <c r="N13" s="57">
        <v>1569</v>
      </c>
      <c r="O13" s="57">
        <v>1903</v>
      </c>
      <c r="P13" s="57">
        <v>2040</v>
      </c>
      <c r="Q13" s="116" t="s">
        <v>53</v>
      </c>
      <c r="R13" s="57">
        <v>2343</v>
      </c>
      <c r="S13" s="60">
        <v>2485</v>
      </c>
      <c r="T13" s="191">
        <v>2763</v>
      </c>
      <c r="U13" s="196">
        <v>3263</v>
      </c>
      <c r="V13" s="226" t="s">
        <v>53</v>
      </c>
      <c r="W13" s="260"/>
      <c r="X13" s="261"/>
    </row>
    <row r="14" spans="1:24" ht="24" customHeight="1" x14ac:dyDescent="0.35">
      <c r="A14" s="73" t="s">
        <v>300</v>
      </c>
      <c r="B14" s="103" t="s">
        <v>301</v>
      </c>
      <c r="C14" s="117">
        <v>1</v>
      </c>
      <c r="D14" s="117">
        <v>11</v>
      </c>
      <c r="E14" s="117">
        <v>14</v>
      </c>
      <c r="F14" s="117">
        <v>19</v>
      </c>
      <c r="G14" s="118" t="s">
        <v>53</v>
      </c>
      <c r="H14" s="117">
        <v>30</v>
      </c>
      <c r="I14" s="117">
        <v>67</v>
      </c>
      <c r="J14" s="117">
        <v>110</v>
      </c>
      <c r="K14" s="117">
        <v>142</v>
      </c>
      <c r="L14" s="118" t="s">
        <v>53</v>
      </c>
      <c r="M14" s="117">
        <v>161</v>
      </c>
      <c r="N14" s="117">
        <v>215</v>
      </c>
      <c r="O14" s="117">
        <v>249</v>
      </c>
      <c r="P14" s="117">
        <v>281</v>
      </c>
      <c r="Q14" s="118" t="s">
        <v>53</v>
      </c>
      <c r="R14" s="117">
        <v>330</v>
      </c>
      <c r="S14" s="119">
        <v>354</v>
      </c>
      <c r="T14" s="191">
        <v>377</v>
      </c>
      <c r="U14" s="196">
        <f>U6</f>
        <v>393</v>
      </c>
      <c r="V14" s="226" t="s">
        <v>53</v>
      </c>
      <c r="W14" s="260"/>
      <c r="X14" s="261"/>
    </row>
    <row r="15" spans="1:24" ht="15.75" customHeight="1" x14ac:dyDescent="0.35">
      <c r="A15" s="120" t="s">
        <v>264</v>
      </c>
      <c r="B15" s="121" t="s">
        <v>265</v>
      </c>
      <c r="C15" s="122"/>
      <c r="D15" s="122"/>
      <c r="E15" s="122"/>
      <c r="F15" s="122"/>
      <c r="G15" s="122"/>
      <c r="H15" s="122"/>
      <c r="I15" s="122"/>
      <c r="J15" s="122"/>
      <c r="K15" s="122"/>
      <c r="L15" s="122"/>
      <c r="M15" s="122"/>
      <c r="N15" s="122"/>
      <c r="O15" s="122"/>
      <c r="P15" s="122"/>
      <c r="Q15" s="122"/>
      <c r="R15" s="122"/>
      <c r="S15" s="122"/>
      <c r="T15" s="192"/>
      <c r="U15" s="197"/>
      <c r="V15" s="198"/>
      <c r="W15" s="260"/>
      <c r="X15" s="261"/>
    </row>
    <row r="16" spans="1:24" ht="24" customHeight="1" x14ac:dyDescent="0.35">
      <c r="A16" s="123" t="s">
        <v>444</v>
      </c>
      <c r="B16" s="124" t="s">
        <v>302</v>
      </c>
      <c r="C16" s="125" t="s">
        <v>53</v>
      </c>
      <c r="D16" s="125" t="s">
        <v>53</v>
      </c>
      <c r="E16" s="125" t="s">
        <v>53</v>
      </c>
      <c r="F16" s="125" t="s">
        <v>53</v>
      </c>
      <c r="G16" s="126" t="s">
        <v>53</v>
      </c>
      <c r="H16" s="125" t="s">
        <v>53</v>
      </c>
      <c r="I16" s="125" t="s">
        <v>53</v>
      </c>
      <c r="J16" s="125" t="s">
        <v>53</v>
      </c>
      <c r="K16" s="125" t="s">
        <v>53</v>
      </c>
      <c r="L16" s="126" t="s">
        <v>53</v>
      </c>
      <c r="M16" s="125" t="s">
        <v>53</v>
      </c>
      <c r="N16" s="125" t="s">
        <v>53</v>
      </c>
      <c r="O16" s="125" t="s">
        <v>53</v>
      </c>
      <c r="P16" s="125" t="s">
        <v>53</v>
      </c>
      <c r="Q16" s="126" t="s">
        <v>53</v>
      </c>
      <c r="R16" s="125">
        <v>0.2</v>
      </c>
      <c r="S16" s="127">
        <v>0.2</v>
      </c>
      <c r="T16" s="272">
        <v>2.2000000000000002</v>
      </c>
      <c r="U16" s="273">
        <v>4.2</v>
      </c>
      <c r="V16" s="226" t="s">
        <v>53</v>
      </c>
      <c r="W16" s="274"/>
      <c r="X16" s="261"/>
    </row>
    <row r="17" spans="1:24" ht="24" customHeight="1" thickBot="1" x14ac:dyDescent="0.4">
      <c r="A17" s="19" t="s">
        <v>303</v>
      </c>
      <c r="B17" s="128" t="s">
        <v>304</v>
      </c>
      <c r="C17" s="20" t="s">
        <v>53</v>
      </c>
      <c r="D17" s="20" t="s">
        <v>53</v>
      </c>
      <c r="E17" s="20" t="s">
        <v>53</v>
      </c>
      <c r="F17" s="20" t="s">
        <v>53</v>
      </c>
      <c r="G17" s="129" t="s">
        <v>53</v>
      </c>
      <c r="H17" s="20" t="s">
        <v>53</v>
      </c>
      <c r="I17" s="20" t="s">
        <v>53</v>
      </c>
      <c r="J17" s="20" t="s">
        <v>53</v>
      </c>
      <c r="K17" s="20" t="s">
        <v>53</v>
      </c>
      <c r="L17" s="129" t="s">
        <v>53</v>
      </c>
      <c r="M17" s="20" t="s">
        <v>53</v>
      </c>
      <c r="N17" s="20">
        <v>4</v>
      </c>
      <c r="O17" s="20">
        <v>6</v>
      </c>
      <c r="P17" s="20">
        <v>10</v>
      </c>
      <c r="Q17" s="129" t="s">
        <v>53</v>
      </c>
      <c r="R17" s="20">
        <v>24</v>
      </c>
      <c r="S17" s="21">
        <v>62</v>
      </c>
      <c r="T17" s="21">
        <v>102</v>
      </c>
      <c r="U17" s="199">
        <v>165</v>
      </c>
      <c r="V17" s="227" t="s">
        <v>53</v>
      </c>
      <c r="W17" s="260"/>
      <c r="X17" s="261"/>
    </row>
    <row r="18" spans="1:24" ht="24" x14ac:dyDescent="0.35">
      <c r="A18" s="130"/>
      <c r="G18" s="131"/>
      <c r="L18" s="131"/>
      <c r="Q18" s="131"/>
    </row>
    <row r="19" spans="1:24" ht="80.5" x14ac:dyDescent="0.35">
      <c r="A19" s="132" t="s">
        <v>305</v>
      </c>
      <c r="B19" s="132" t="s">
        <v>306</v>
      </c>
      <c r="G19" s="131"/>
      <c r="L19" s="131"/>
      <c r="Q19" s="131"/>
    </row>
    <row r="20" spans="1:24" ht="14.5" x14ac:dyDescent="0.35">
      <c r="A20" s="24"/>
      <c r="B20" s="134"/>
      <c r="G20" s="131"/>
      <c r="L20" s="131"/>
      <c r="Q20" s="131"/>
    </row>
    <row r="21" spans="1:24" ht="14.5" x14ac:dyDescent="0.35">
      <c r="A21" s="24"/>
      <c r="B21" s="134"/>
      <c r="G21" s="131"/>
      <c r="L21" s="131"/>
      <c r="Q21" s="131"/>
    </row>
    <row r="22" spans="1:24" ht="16" x14ac:dyDescent="0.5">
      <c r="A22" s="24"/>
      <c r="B22" s="135"/>
      <c r="G22" s="131"/>
      <c r="L22" s="131"/>
      <c r="Q22" s="131"/>
    </row>
    <row r="23" spans="1:24" ht="14.5" x14ac:dyDescent="0.35">
      <c r="G23" s="131"/>
      <c r="L23" s="131"/>
      <c r="Q23" s="131"/>
    </row>
    <row r="24" spans="1:24" ht="14.5" x14ac:dyDescent="0.35">
      <c r="A24" s="134"/>
      <c r="B24" s="134"/>
      <c r="G24" s="131"/>
      <c r="L24" s="131"/>
      <c r="Q24" s="131"/>
    </row>
    <row r="25" spans="1:24" ht="14.5" x14ac:dyDescent="0.35">
      <c r="A25" s="134"/>
      <c r="B25" s="134"/>
      <c r="G25" s="131"/>
      <c r="L25" s="131"/>
      <c r="Q25" s="131"/>
    </row>
    <row r="26" spans="1:24" ht="14.5" x14ac:dyDescent="0.35">
      <c r="G26" s="131"/>
      <c r="L26" s="131"/>
      <c r="Q26" s="131"/>
    </row>
    <row r="27" spans="1:24" ht="14.5" x14ac:dyDescent="0.35">
      <c r="G27" s="131"/>
      <c r="L27" s="131"/>
      <c r="Q27" s="131"/>
    </row>
    <row r="28" spans="1:24" ht="14.5" x14ac:dyDescent="0.35">
      <c r="G28" s="131"/>
      <c r="L28" s="131"/>
      <c r="Q28" s="131"/>
    </row>
    <row r="29" spans="1:24" ht="14.5" x14ac:dyDescent="0.35">
      <c r="G29" s="131"/>
      <c r="L29" s="131"/>
      <c r="Q29" s="131"/>
    </row>
    <row r="30" spans="1:24" ht="14.5" x14ac:dyDescent="0.35">
      <c r="G30" s="131"/>
      <c r="L30" s="131"/>
      <c r="Q30" s="131"/>
    </row>
    <row r="31" spans="1:24" ht="14.5" x14ac:dyDescent="0.35">
      <c r="G31" s="131"/>
      <c r="L31" s="131"/>
      <c r="Q31" s="131"/>
    </row>
    <row r="32" spans="1:24" ht="14.5" x14ac:dyDescent="0.35">
      <c r="G32" s="131"/>
      <c r="L32" s="131"/>
      <c r="Q32" s="131"/>
    </row>
    <row r="33" spans="7:17" ht="14.5" x14ac:dyDescent="0.35">
      <c r="G33" s="131"/>
      <c r="L33" s="131"/>
      <c r="Q33" s="131"/>
    </row>
    <row r="34" spans="7:17" ht="14.5" x14ac:dyDescent="0.35">
      <c r="G34" s="131"/>
      <c r="L34" s="131"/>
      <c r="Q34" s="131"/>
    </row>
    <row r="35" spans="7:17" ht="14.5" x14ac:dyDescent="0.35">
      <c r="G35" s="131"/>
      <c r="L35" s="131"/>
      <c r="Q35" s="131"/>
    </row>
    <row r="36" spans="7:17" ht="14.5" x14ac:dyDescent="0.35">
      <c r="G36" s="131"/>
      <c r="L36" s="131"/>
      <c r="Q36" s="131"/>
    </row>
    <row r="37" spans="7:17" ht="14.5" x14ac:dyDescent="0.35">
      <c r="G37" s="131"/>
      <c r="L37" s="131"/>
      <c r="Q37" s="131"/>
    </row>
    <row r="38" spans="7:17" ht="14.5" x14ac:dyDescent="0.35">
      <c r="G38" s="131"/>
      <c r="L38" s="131"/>
      <c r="Q38" s="131"/>
    </row>
    <row r="39" spans="7:17" ht="14.5" x14ac:dyDescent="0.35">
      <c r="G39" s="131"/>
      <c r="L39" s="131"/>
      <c r="Q39" s="131"/>
    </row>
    <row r="40" spans="7:17" ht="14.5" x14ac:dyDescent="0.35">
      <c r="G40" s="131"/>
      <c r="L40" s="131"/>
      <c r="Q40" s="131"/>
    </row>
    <row r="41" spans="7:17" ht="14.5" x14ac:dyDescent="0.35">
      <c r="G41" s="131"/>
      <c r="L41" s="131"/>
      <c r="Q41" s="131"/>
    </row>
    <row r="42" spans="7:17" ht="14.5" x14ac:dyDescent="0.35">
      <c r="G42" s="131"/>
      <c r="L42" s="131"/>
      <c r="Q42" s="131"/>
    </row>
    <row r="43" spans="7:17" ht="14.5" x14ac:dyDescent="0.35">
      <c r="G43" s="131"/>
      <c r="L43" s="131"/>
      <c r="Q43" s="131"/>
    </row>
    <row r="44" spans="7:17" ht="14.5" x14ac:dyDescent="0.35">
      <c r="G44" s="131"/>
      <c r="L44" s="131"/>
      <c r="Q44" s="131"/>
    </row>
    <row r="45" spans="7:17" ht="14.5" x14ac:dyDescent="0.35">
      <c r="G45" s="131"/>
      <c r="L45" s="131"/>
      <c r="Q45" s="131"/>
    </row>
    <row r="46" spans="7:17" ht="14.5" x14ac:dyDescent="0.35">
      <c r="G46" s="131"/>
      <c r="L46" s="131"/>
      <c r="Q46" s="131"/>
    </row>
    <row r="47" spans="7:17" ht="14.5" x14ac:dyDescent="0.35">
      <c r="G47" s="131"/>
      <c r="L47" s="131"/>
      <c r="Q47" s="131"/>
    </row>
    <row r="48" spans="7:17" ht="14.5" x14ac:dyDescent="0.35">
      <c r="G48" s="131"/>
      <c r="L48" s="131"/>
      <c r="Q48" s="131"/>
    </row>
    <row r="49" spans="7:17" ht="14.5" x14ac:dyDescent="0.35">
      <c r="G49" s="131"/>
      <c r="L49" s="131"/>
      <c r="Q49" s="131"/>
    </row>
    <row r="50" spans="7:17" ht="14.5" x14ac:dyDescent="0.35">
      <c r="G50" s="131"/>
      <c r="L50" s="131"/>
      <c r="Q50" s="131"/>
    </row>
    <row r="51" spans="7:17" ht="14.5" x14ac:dyDescent="0.35">
      <c r="G51" s="131"/>
      <c r="L51" s="131"/>
      <c r="Q51" s="131"/>
    </row>
    <row r="52" spans="7:17" ht="14.5" x14ac:dyDescent="0.35">
      <c r="G52" s="131"/>
      <c r="L52" s="131"/>
      <c r="Q52" s="131"/>
    </row>
    <row r="53" spans="7:17" ht="14.5" x14ac:dyDescent="0.35">
      <c r="G53" s="131"/>
      <c r="L53" s="131"/>
      <c r="Q53" s="131"/>
    </row>
    <row r="54" spans="7:17" ht="14.5" x14ac:dyDescent="0.35">
      <c r="G54" s="131"/>
      <c r="L54" s="131"/>
      <c r="Q54" s="131"/>
    </row>
    <row r="55" spans="7:17" ht="14.5" x14ac:dyDescent="0.35">
      <c r="G55" s="131"/>
      <c r="L55" s="131"/>
      <c r="Q55" s="131"/>
    </row>
    <row r="56" spans="7:17" ht="14.5" x14ac:dyDescent="0.35">
      <c r="G56" s="131"/>
      <c r="L56" s="131"/>
      <c r="Q56" s="131"/>
    </row>
    <row r="57" spans="7:17" ht="14.5" x14ac:dyDescent="0.35">
      <c r="G57" s="131"/>
      <c r="L57" s="131"/>
      <c r="Q57" s="131"/>
    </row>
    <row r="58" spans="7:17" ht="14.5" x14ac:dyDescent="0.35">
      <c r="G58" s="131"/>
      <c r="L58" s="131"/>
      <c r="Q58" s="131"/>
    </row>
    <row r="59" spans="7:17" ht="14.5" x14ac:dyDescent="0.35">
      <c r="G59" s="131"/>
      <c r="L59" s="131"/>
      <c r="Q59" s="131"/>
    </row>
    <row r="60" spans="7:17" ht="14.5" x14ac:dyDescent="0.35">
      <c r="G60" s="131"/>
      <c r="L60" s="131"/>
      <c r="Q60" s="131"/>
    </row>
    <row r="61" spans="7:17" ht="14.5" x14ac:dyDescent="0.35">
      <c r="G61" s="131"/>
      <c r="L61" s="131"/>
      <c r="Q61" s="131"/>
    </row>
    <row r="62" spans="7:17" ht="14.5" x14ac:dyDescent="0.35">
      <c r="G62" s="131"/>
      <c r="L62" s="131"/>
      <c r="Q62" s="131"/>
    </row>
    <row r="63" spans="7:17" ht="14.5" x14ac:dyDescent="0.35">
      <c r="G63" s="131"/>
      <c r="L63" s="131"/>
      <c r="Q63" s="131"/>
    </row>
    <row r="64" spans="7:17" ht="14.5" x14ac:dyDescent="0.35">
      <c r="G64" s="131"/>
      <c r="L64" s="131"/>
      <c r="Q64" s="131"/>
    </row>
    <row r="65" spans="7:17" ht="14.5" x14ac:dyDescent="0.35">
      <c r="G65" s="131"/>
      <c r="L65" s="131"/>
      <c r="Q65" s="131"/>
    </row>
    <row r="66" spans="7:17" ht="14.5" x14ac:dyDescent="0.35">
      <c r="G66" s="131"/>
      <c r="L66" s="131"/>
      <c r="Q66" s="131"/>
    </row>
    <row r="67" spans="7:17" ht="14.5" x14ac:dyDescent="0.35">
      <c r="G67" s="131"/>
      <c r="L67" s="131"/>
      <c r="Q67" s="131"/>
    </row>
    <row r="68" spans="7:17" ht="14.5" x14ac:dyDescent="0.35">
      <c r="G68" s="131"/>
      <c r="L68" s="131"/>
      <c r="Q68" s="131"/>
    </row>
    <row r="69" spans="7:17" ht="14.5" x14ac:dyDescent="0.35">
      <c r="G69" s="131"/>
      <c r="L69" s="131"/>
      <c r="Q69" s="131"/>
    </row>
    <row r="70" spans="7:17" ht="14.5" x14ac:dyDescent="0.35">
      <c r="G70" s="131"/>
      <c r="L70" s="131"/>
      <c r="Q70" s="131"/>
    </row>
    <row r="71" spans="7:17" ht="14.5" x14ac:dyDescent="0.35">
      <c r="G71" s="131"/>
      <c r="L71" s="131"/>
      <c r="Q71" s="131"/>
    </row>
    <row r="72" spans="7:17" ht="14.5" x14ac:dyDescent="0.35">
      <c r="G72" s="131"/>
      <c r="L72" s="131"/>
      <c r="Q72" s="131"/>
    </row>
    <row r="73" spans="7:17" ht="14.5" x14ac:dyDescent="0.35">
      <c r="G73" s="131"/>
      <c r="L73" s="131"/>
      <c r="Q73" s="131"/>
    </row>
    <row r="74" spans="7:17" ht="14.5" x14ac:dyDescent="0.35">
      <c r="G74" s="131"/>
      <c r="L74" s="131"/>
      <c r="Q74" s="131"/>
    </row>
    <row r="75" spans="7:17" ht="14.5" x14ac:dyDescent="0.35">
      <c r="G75" s="131"/>
      <c r="L75" s="131"/>
      <c r="Q75" s="131"/>
    </row>
    <row r="76" spans="7:17" ht="14.5" x14ac:dyDescent="0.35">
      <c r="G76" s="131"/>
      <c r="L76" s="131"/>
      <c r="Q76" s="131"/>
    </row>
    <row r="77" spans="7:17" ht="14.5" x14ac:dyDescent="0.35">
      <c r="G77" s="131"/>
      <c r="L77" s="131"/>
      <c r="Q77" s="131"/>
    </row>
    <row r="78" spans="7:17" ht="14.5" x14ac:dyDescent="0.35">
      <c r="G78" s="131"/>
      <c r="L78" s="131"/>
      <c r="Q78" s="131"/>
    </row>
    <row r="79" spans="7:17" ht="14.5" x14ac:dyDescent="0.35">
      <c r="G79" s="131"/>
      <c r="L79" s="131"/>
      <c r="Q79" s="131"/>
    </row>
    <row r="80" spans="7:17" ht="14.5" x14ac:dyDescent="0.35">
      <c r="G80" s="131"/>
      <c r="L80" s="131"/>
      <c r="Q80" s="131"/>
    </row>
    <row r="81" spans="7:17" ht="14.5" x14ac:dyDescent="0.35">
      <c r="G81" s="131"/>
      <c r="L81" s="131"/>
      <c r="Q81" s="131"/>
    </row>
    <row r="82" spans="7:17" ht="14.5" x14ac:dyDescent="0.35">
      <c r="G82" s="131"/>
      <c r="L82" s="131"/>
      <c r="Q82" s="131"/>
    </row>
    <row r="83" spans="7:17" ht="14.5" x14ac:dyDescent="0.35">
      <c r="G83" s="131"/>
      <c r="L83" s="131"/>
      <c r="Q83" s="131"/>
    </row>
    <row r="84" spans="7:17" ht="14.5" x14ac:dyDescent="0.35">
      <c r="G84" s="131"/>
      <c r="L84" s="131"/>
      <c r="Q84" s="131"/>
    </row>
    <row r="85" spans="7:17" ht="14.5" x14ac:dyDescent="0.35">
      <c r="G85" s="131"/>
      <c r="L85" s="131"/>
      <c r="Q85" s="131"/>
    </row>
    <row r="86" spans="7:17" ht="14.5" x14ac:dyDescent="0.35">
      <c r="G86" s="131"/>
      <c r="L86" s="131"/>
      <c r="Q86" s="131"/>
    </row>
    <row r="87" spans="7:17" ht="14.5" x14ac:dyDescent="0.35">
      <c r="G87" s="131"/>
      <c r="L87" s="131"/>
      <c r="Q87" s="131"/>
    </row>
    <row r="88" spans="7:17" ht="14.5" x14ac:dyDescent="0.35">
      <c r="G88" s="131"/>
      <c r="L88" s="131"/>
      <c r="Q88" s="131"/>
    </row>
    <row r="89" spans="7:17" ht="14.5" x14ac:dyDescent="0.35">
      <c r="G89" s="131"/>
      <c r="L89" s="131"/>
      <c r="Q89" s="131"/>
    </row>
    <row r="90" spans="7:17" ht="14.5" x14ac:dyDescent="0.35">
      <c r="G90" s="131"/>
      <c r="L90" s="131"/>
      <c r="Q90" s="131"/>
    </row>
    <row r="91" spans="7:17" ht="14.5" x14ac:dyDescent="0.35">
      <c r="G91" s="131"/>
      <c r="L91" s="131"/>
      <c r="Q91" s="131"/>
    </row>
    <row r="92" spans="7:17" ht="14.5" x14ac:dyDescent="0.35">
      <c r="G92" s="131"/>
      <c r="L92" s="131"/>
      <c r="Q92" s="131"/>
    </row>
    <row r="93" spans="7:17" ht="14.5" x14ac:dyDescent="0.35">
      <c r="G93" s="131"/>
      <c r="L93" s="131"/>
      <c r="Q93" s="131"/>
    </row>
    <row r="94" spans="7:17" ht="14.5" x14ac:dyDescent="0.35">
      <c r="G94" s="131"/>
      <c r="L94" s="131"/>
      <c r="Q94" s="131"/>
    </row>
    <row r="95" spans="7:17" ht="14.5" x14ac:dyDescent="0.35">
      <c r="G95" s="131"/>
      <c r="L95" s="131"/>
      <c r="Q95" s="131"/>
    </row>
    <row r="96" spans="7:17" ht="14.5" x14ac:dyDescent="0.35">
      <c r="G96" s="131"/>
      <c r="L96" s="131"/>
      <c r="Q96" s="131"/>
    </row>
    <row r="97" spans="7:17" ht="14.5" x14ac:dyDescent="0.35">
      <c r="G97" s="131"/>
      <c r="L97" s="131"/>
      <c r="Q97" s="131"/>
    </row>
    <row r="98" spans="7:17" ht="14.5" x14ac:dyDescent="0.35">
      <c r="G98" s="131"/>
      <c r="L98" s="131"/>
      <c r="Q98" s="131"/>
    </row>
    <row r="99" spans="7:17" ht="14.5" x14ac:dyDescent="0.35">
      <c r="G99" s="131"/>
      <c r="L99" s="131"/>
      <c r="Q99" s="131"/>
    </row>
    <row r="100" spans="7:17" ht="14.5" x14ac:dyDescent="0.35">
      <c r="G100" s="131"/>
      <c r="L100" s="131"/>
      <c r="Q100" s="131"/>
    </row>
    <row r="101" spans="7:17" ht="14.5" x14ac:dyDescent="0.35">
      <c r="G101" s="131"/>
      <c r="L101" s="131"/>
      <c r="Q101" s="131"/>
    </row>
    <row r="102" spans="7:17" ht="14.5" x14ac:dyDescent="0.35">
      <c r="G102" s="131"/>
      <c r="L102" s="131"/>
      <c r="Q102" s="131"/>
    </row>
    <row r="103" spans="7:17" ht="14.5" x14ac:dyDescent="0.35">
      <c r="G103" s="131"/>
      <c r="L103" s="131"/>
      <c r="Q103" s="131"/>
    </row>
    <row r="104" spans="7:17" ht="14.5" x14ac:dyDescent="0.35">
      <c r="G104" s="131"/>
      <c r="L104" s="131"/>
      <c r="Q104" s="131"/>
    </row>
    <row r="105" spans="7:17" ht="14.5" x14ac:dyDescent="0.35">
      <c r="G105" s="131"/>
      <c r="L105" s="131"/>
      <c r="Q105" s="131"/>
    </row>
    <row r="106" spans="7:17" ht="14.5" x14ac:dyDescent="0.35">
      <c r="G106" s="131"/>
      <c r="L106" s="131"/>
      <c r="Q106" s="131"/>
    </row>
    <row r="107" spans="7:17" ht="14.5" x14ac:dyDescent="0.35">
      <c r="G107" s="131"/>
      <c r="L107" s="131"/>
      <c r="Q107" s="131"/>
    </row>
    <row r="108" spans="7:17" ht="14.5" x14ac:dyDescent="0.35">
      <c r="G108" s="131"/>
      <c r="L108" s="131"/>
      <c r="Q108" s="131"/>
    </row>
    <row r="109" spans="7:17" ht="14.5" x14ac:dyDescent="0.35">
      <c r="G109" s="131"/>
      <c r="L109" s="131"/>
      <c r="Q109" s="131"/>
    </row>
    <row r="110" spans="7:17" ht="14.5" x14ac:dyDescent="0.35">
      <c r="G110" s="131"/>
      <c r="L110" s="131"/>
      <c r="Q110" s="131"/>
    </row>
    <row r="111" spans="7:17" ht="14.5" x14ac:dyDescent="0.35">
      <c r="G111" s="131"/>
      <c r="L111" s="131"/>
      <c r="Q111" s="131"/>
    </row>
    <row r="112" spans="7:17" ht="14.5" x14ac:dyDescent="0.35">
      <c r="G112" s="131"/>
      <c r="L112" s="131"/>
      <c r="Q112" s="131"/>
    </row>
    <row r="113" spans="7:17" ht="14.5" x14ac:dyDescent="0.35">
      <c r="G113" s="131"/>
      <c r="L113" s="131"/>
      <c r="Q113" s="131"/>
    </row>
    <row r="114" spans="7:17" ht="14.5" x14ac:dyDescent="0.35">
      <c r="G114" s="131"/>
      <c r="L114" s="131"/>
      <c r="Q114" s="131"/>
    </row>
    <row r="115" spans="7:17" ht="14.5" x14ac:dyDescent="0.35">
      <c r="G115" s="131"/>
      <c r="L115" s="131"/>
      <c r="Q115" s="131"/>
    </row>
    <row r="116" spans="7:17" ht="14.5" x14ac:dyDescent="0.35">
      <c r="G116" s="131"/>
      <c r="L116" s="131"/>
      <c r="Q116" s="131"/>
    </row>
    <row r="117" spans="7:17" ht="14.5" x14ac:dyDescent="0.35">
      <c r="G117" s="131"/>
      <c r="L117" s="131"/>
      <c r="Q117" s="131"/>
    </row>
    <row r="118" spans="7:17" ht="14.5" x14ac:dyDescent="0.35">
      <c r="G118" s="131"/>
      <c r="L118" s="131"/>
      <c r="Q118" s="131"/>
    </row>
    <row r="119" spans="7:17" ht="14.5" x14ac:dyDescent="0.35">
      <c r="G119" s="131"/>
      <c r="L119" s="131"/>
      <c r="Q119" s="131"/>
    </row>
    <row r="120" spans="7:17" ht="14.5" x14ac:dyDescent="0.35">
      <c r="G120" s="131"/>
      <c r="L120" s="131"/>
      <c r="Q120" s="131"/>
    </row>
    <row r="121" spans="7:17" ht="14.5" x14ac:dyDescent="0.35">
      <c r="G121" s="131"/>
      <c r="L121" s="131"/>
      <c r="Q121" s="131"/>
    </row>
    <row r="122" spans="7:17" ht="14.5" x14ac:dyDescent="0.35">
      <c r="G122" s="131"/>
      <c r="L122" s="131"/>
      <c r="Q122" s="131"/>
    </row>
    <row r="123" spans="7:17" ht="14.5" x14ac:dyDescent="0.35">
      <c r="G123" s="131"/>
      <c r="L123" s="131"/>
      <c r="Q123" s="131"/>
    </row>
    <row r="124" spans="7:17" ht="14.5" x14ac:dyDescent="0.35">
      <c r="G124" s="131"/>
      <c r="L124" s="131"/>
      <c r="Q124" s="131"/>
    </row>
    <row r="125" spans="7:17" ht="14.5" x14ac:dyDescent="0.35">
      <c r="G125" s="131"/>
      <c r="L125" s="131"/>
      <c r="Q125" s="131"/>
    </row>
    <row r="126" spans="7:17" ht="14.5" x14ac:dyDescent="0.35">
      <c r="G126" s="131"/>
      <c r="L126" s="131"/>
      <c r="Q126" s="131"/>
    </row>
    <row r="127" spans="7:17" ht="14.5" x14ac:dyDescent="0.35">
      <c r="G127" s="131"/>
      <c r="L127" s="131"/>
      <c r="Q127" s="131"/>
    </row>
    <row r="128" spans="7:17" ht="14.5" x14ac:dyDescent="0.35">
      <c r="G128" s="131"/>
      <c r="L128" s="131"/>
      <c r="Q128" s="131"/>
    </row>
    <row r="129" spans="7:17" ht="14.5" x14ac:dyDescent="0.35">
      <c r="G129" s="131"/>
      <c r="L129" s="131"/>
      <c r="Q129" s="131"/>
    </row>
    <row r="130" spans="7:17" ht="14.5" x14ac:dyDescent="0.35">
      <c r="G130" s="131"/>
      <c r="L130" s="131"/>
      <c r="Q130" s="131"/>
    </row>
    <row r="131" spans="7:17" ht="14.5" x14ac:dyDescent="0.35">
      <c r="G131" s="131"/>
      <c r="L131" s="131"/>
      <c r="Q131" s="131"/>
    </row>
    <row r="132" spans="7:17" ht="14.5" x14ac:dyDescent="0.35">
      <c r="G132" s="131"/>
      <c r="L132" s="131"/>
      <c r="Q132" s="131"/>
    </row>
    <row r="133" spans="7:17" ht="14.5" x14ac:dyDescent="0.35">
      <c r="G133" s="131"/>
      <c r="L133" s="131"/>
      <c r="Q133" s="131"/>
    </row>
    <row r="134" spans="7:17" ht="14.5" x14ac:dyDescent="0.35">
      <c r="G134" s="131"/>
      <c r="L134" s="131"/>
      <c r="Q134" s="131"/>
    </row>
    <row r="135" spans="7:17" ht="14.5" x14ac:dyDescent="0.35">
      <c r="G135" s="131"/>
      <c r="L135" s="131"/>
      <c r="Q135" s="131"/>
    </row>
    <row r="136" spans="7:17" ht="14.5" x14ac:dyDescent="0.35">
      <c r="G136" s="131"/>
      <c r="L136" s="131"/>
      <c r="Q136" s="131"/>
    </row>
    <row r="137" spans="7:17" ht="14.5" x14ac:dyDescent="0.35">
      <c r="G137" s="131"/>
      <c r="L137" s="131"/>
      <c r="Q137" s="131"/>
    </row>
    <row r="138" spans="7:17" ht="14.5" x14ac:dyDescent="0.35">
      <c r="G138" s="131"/>
      <c r="L138" s="131"/>
      <c r="Q138" s="131"/>
    </row>
    <row r="139" spans="7:17" ht="14.5" x14ac:dyDescent="0.35">
      <c r="G139" s="131"/>
      <c r="L139" s="131"/>
      <c r="Q139" s="131"/>
    </row>
    <row r="140" spans="7:17" ht="14.5" x14ac:dyDescent="0.35">
      <c r="G140" s="131"/>
      <c r="L140" s="131"/>
      <c r="Q140" s="131"/>
    </row>
    <row r="141" spans="7:17" ht="14.5" x14ac:dyDescent="0.35">
      <c r="G141" s="131"/>
      <c r="L141" s="131"/>
      <c r="Q141" s="131"/>
    </row>
    <row r="142" spans="7:17" ht="14.5" x14ac:dyDescent="0.35">
      <c r="G142" s="131"/>
      <c r="L142" s="131"/>
      <c r="Q142" s="131"/>
    </row>
    <row r="143" spans="7:17" ht="14.5" x14ac:dyDescent="0.35">
      <c r="G143" s="131"/>
      <c r="L143" s="131"/>
      <c r="Q143" s="131"/>
    </row>
    <row r="144" spans="7:17" ht="14.5" x14ac:dyDescent="0.35">
      <c r="G144" s="131"/>
      <c r="L144" s="131"/>
      <c r="Q144" s="131"/>
    </row>
    <row r="145" spans="7:17" ht="14.5" x14ac:dyDescent="0.35">
      <c r="G145" s="131"/>
      <c r="L145" s="131"/>
      <c r="Q145" s="131"/>
    </row>
    <row r="146" spans="7:17" ht="14.5" x14ac:dyDescent="0.35">
      <c r="G146" s="131"/>
      <c r="L146" s="131"/>
      <c r="Q146" s="131"/>
    </row>
    <row r="147" spans="7:17" ht="14.5" x14ac:dyDescent="0.35">
      <c r="G147" s="131"/>
      <c r="L147" s="131"/>
      <c r="Q147" s="131"/>
    </row>
    <row r="148" spans="7:17" ht="14.5" x14ac:dyDescent="0.35">
      <c r="G148" s="131"/>
      <c r="L148" s="131"/>
      <c r="Q148" s="131"/>
    </row>
    <row r="149" spans="7:17" ht="14.5" x14ac:dyDescent="0.35">
      <c r="G149" s="131"/>
      <c r="L149" s="131"/>
      <c r="Q149" s="131"/>
    </row>
    <row r="150" spans="7:17" ht="14.5" x14ac:dyDescent="0.35">
      <c r="G150" s="131"/>
      <c r="L150" s="131"/>
      <c r="Q150" s="131"/>
    </row>
    <row r="151" spans="7:17" ht="14.5" x14ac:dyDescent="0.35">
      <c r="G151" s="131"/>
      <c r="L151" s="131"/>
      <c r="Q151" s="131"/>
    </row>
    <row r="152" spans="7:17" ht="14.5" x14ac:dyDescent="0.35">
      <c r="G152" s="131"/>
      <c r="L152" s="131"/>
      <c r="Q152" s="131"/>
    </row>
    <row r="153" spans="7:17" ht="14.5" x14ac:dyDescent="0.35">
      <c r="G153" s="131"/>
      <c r="L153" s="131"/>
      <c r="Q153" s="131"/>
    </row>
    <row r="154" spans="7:17" ht="14.5" x14ac:dyDescent="0.35">
      <c r="G154" s="131"/>
      <c r="L154" s="131"/>
      <c r="Q154" s="131"/>
    </row>
    <row r="155" spans="7:17" ht="14.5" x14ac:dyDescent="0.35">
      <c r="G155" s="131"/>
      <c r="L155" s="131"/>
      <c r="Q155" s="131"/>
    </row>
    <row r="156" spans="7:17" ht="14.5" x14ac:dyDescent="0.35">
      <c r="G156" s="131"/>
      <c r="L156" s="131"/>
      <c r="Q156" s="131"/>
    </row>
    <row r="157" spans="7:17" ht="14.5" x14ac:dyDescent="0.35">
      <c r="G157" s="131"/>
      <c r="L157" s="131"/>
      <c r="Q157" s="131"/>
    </row>
    <row r="158" spans="7:17" ht="14.5" x14ac:dyDescent="0.35">
      <c r="G158" s="131"/>
      <c r="L158" s="131"/>
      <c r="Q158" s="131"/>
    </row>
    <row r="159" spans="7:17" ht="14.5" x14ac:dyDescent="0.35">
      <c r="G159" s="131"/>
      <c r="L159" s="131"/>
      <c r="Q159" s="131"/>
    </row>
    <row r="160" spans="7:17" ht="14.5" x14ac:dyDescent="0.35">
      <c r="G160" s="131"/>
      <c r="L160" s="131"/>
      <c r="Q160" s="131"/>
    </row>
    <row r="161" spans="7:17" ht="14.5" x14ac:dyDescent="0.35">
      <c r="G161" s="131"/>
      <c r="L161" s="131"/>
      <c r="Q161" s="131"/>
    </row>
    <row r="162" spans="7:17" ht="14.5" x14ac:dyDescent="0.35">
      <c r="G162" s="131"/>
      <c r="L162" s="131"/>
      <c r="Q162" s="131"/>
    </row>
    <row r="163" spans="7:17" ht="14.5" x14ac:dyDescent="0.35">
      <c r="G163" s="131"/>
      <c r="L163" s="131"/>
      <c r="Q163" s="131"/>
    </row>
    <row r="164" spans="7:17" ht="14.5" x14ac:dyDescent="0.35">
      <c r="G164" s="131"/>
      <c r="L164" s="131"/>
      <c r="Q164" s="131"/>
    </row>
    <row r="165" spans="7:17" ht="14.5" x14ac:dyDescent="0.35">
      <c r="G165" s="131"/>
      <c r="L165" s="131"/>
      <c r="Q165" s="131"/>
    </row>
    <row r="166" spans="7:17" ht="14.5" x14ac:dyDescent="0.35">
      <c r="G166" s="131"/>
      <c r="L166" s="131"/>
      <c r="Q166" s="131"/>
    </row>
    <row r="167" spans="7:17" ht="14.5" x14ac:dyDescent="0.35">
      <c r="G167" s="131"/>
      <c r="L167" s="131"/>
      <c r="Q167" s="131"/>
    </row>
    <row r="168" spans="7:17" ht="14.5" x14ac:dyDescent="0.35">
      <c r="G168" s="131"/>
      <c r="L168" s="131"/>
      <c r="Q168" s="131"/>
    </row>
    <row r="169" spans="7:17" ht="14.5" x14ac:dyDescent="0.35">
      <c r="G169" s="131"/>
      <c r="L169" s="131"/>
      <c r="Q169" s="131"/>
    </row>
    <row r="170" spans="7:17" ht="14.5" x14ac:dyDescent="0.35">
      <c r="G170" s="131"/>
      <c r="L170" s="131"/>
      <c r="Q170" s="131"/>
    </row>
    <row r="171" spans="7:17" ht="14.5" x14ac:dyDescent="0.35">
      <c r="G171" s="131"/>
      <c r="L171" s="131"/>
      <c r="Q171" s="131"/>
    </row>
    <row r="172" spans="7:17" ht="14.5" x14ac:dyDescent="0.35">
      <c r="G172" s="131"/>
      <c r="L172" s="131"/>
      <c r="Q172" s="131"/>
    </row>
    <row r="173" spans="7:17" ht="14.5" x14ac:dyDescent="0.35">
      <c r="G173" s="131"/>
      <c r="L173" s="131"/>
      <c r="Q173" s="131"/>
    </row>
    <row r="174" spans="7:17" ht="14.5" x14ac:dyDescent="0.35">
      <c r="G174" s="131"/>
      <c r="L174" s="131"/>
      <c r="Q174" s="131"/>
    </row>
    <row r="175" spans="7:17" ht="14.5" x14ac:dyDescent="0.35">
      <c r="G175" s="131"/>
      <c r="L175" s="131"/>
      <c r="Q175" s="131"/>
    </row>
    <row r="176" spans="7:17" ht="14.5" x14ac:dyDescent="0.35">
      <c r="G176" s="131"/>
      <c r="L176" s="131"/>
      <c r="Q176" s="131"/>
    </row>
    <row r="177" spans="7:17" ht="14.5" x14ac:dyDescent="0.35">
      <c r="G177" s="131"/>
      <c r="L177" s="131"/>
      <c r="Q177" s="131"/>
    </row>
    <row r="178" spans="7:17" ht="14.5" x14ac:dyDescent="0.35">
      <c r="G178" s="131"/>
      <c r="L178" s="131"/>
      <c r="Q178" s="131"/>
    </row>
    <row r="179" spans="7:17" ht="14.5" x14ac:dyDescent="0.35">
      <c r="G179" s="131"/>
      <c r="L179" s="131"/>
      <c r="Q179" s="131"/>
    </row>
    <row r="180" spans="7:17" ht="14.5" x14ac:dyDescent="0.35">
      <c r="G180" s="131"/>
      <c r="L180" s="131"/>
      <c r="Q180" s="131"/>
    </row>
    <row r="181" spans="7:17" ht="14.5" x14ac:dyDescent="0.35">
      <c r="G181" s="131"/>
      <c r="L181" s="131"/>
      <c r="Q181" s="131"/>
    </row>
    <row r="182" spans="7:17" ht="14.5" x14ac:dyDescent="0.35">
      <c r="G182" s="131"/>
      <c r="L182" s="131"/>
      <c r="Q182" s="131"/>
    </row>
    <row r="183" spans="7:17" ht="14.5" x14ac:dyDescent="0.35">
      <c r="G183" s="131"/>
      <c r="L183" s="131"/>
      <c r="Q183" s="131"/>
    </row>
    <row r="184" spans="7:17" ht="14.5" x14ac:dyDescent="0.35">
      <c r="G184" s="131"/>
      <c r="L184" s="131"/>
      <c r="Q184" s="131"/>
    </row>
    <row r="185" spans="7:17" ht="14.5" x14ac:dyDescent="0.35">
      <c r="G185" s="131"/>
      <c r="L185" s="131"/>
      <c r="Q185" s="131"/>
    </row>
    <row r="186" spans="7:17" ht="14.5" x14ac:dyDescent="0.35">
      <c r="G186" s="131"/>
      <c r="L186" s="131"/>
      <c r="Q186" s="131"/>
    </row>
    <row r="187" spans="7:17" ht="14.5" x14ac:dyDescent="0.35">
      <c r="G187" s="131"/>
      <c r="L187" s="131"/>
      <c r="Q187" s="131"/>
    </row>
    <row r="188" spans="7:17" ht="14.5" x14ac:dyDescent="0.35">
      <c r="G188" s="131"/>
      <c r="L188" s="131"/>
      <c r="Q188" s="131"/>
    </row>
    <row r="189" spans="7:17" ht="14.5" x14ac:dyDescent="0.35">
      <c r="G189" s="131"/>
      <c r="L189" s="131"/>
      <c r="Q189" s="131"/>
    </row>
    <row r="190" spans="7:17" ht="14.5" x14ac:dyDescent="0.35">
      <c r="G190" s="131"/>
      <c r="L190" s="131"/>
      <c r="Q190" s="131"/>
    </row>
    <row r="191" spans="7:17" ht="14.5" x14ac:dyDescent="0.35">
      <c r="G191" s="131"/>
      <c r="L191" s="131"/>
      <c r="Q191" s="131"/>
    </row>
    <row r="192" spans="7:17" ht="14.5" x14ac:dyDescent="0.35">
      <c r="G192" s="131"/>
      <c r="L192" s="131"/>
      <c r="Q192" s="131"/>
    </row>
    <row r="193" spans="7:17" ht="14.5" x14ac:dyDescent="0.35">
      <c r="G193" s="131"/>
      <c r="L193" s="131"/>
      <c r="Q193" s="131"/>
    </row>
    <row r="194" spans="7:17" ht="14.5" x14ac:dyDescent="0.35">
      <c r="G194" s="131"/>
      <c r="L194" s="131"/>
      <c r="Q194" s="131"/>
    </row>
    <row r="195" spans="7:17" ht="14.5" x14ac:dyDescent="0.35">
      <c r="G195" s="131"/>
      <c r="L195" s="131"/>
      <c r="Q195" s="131"/>
    </row>
    <row r="196" spans="7:17" ht="14.5" x14ac:dyDescent="0.35">
      <c r="G196" s="131"/>
      <c r="L196" s="131"/>
      <c r="Q196" s="131"/>
    </row>
    <row r="197" spans="7:17" ht="14.5" x14ac:dyDescent="0.35">
      <c r="G197" s="131"/>
      <c r="L197" s="131"/>
      <c r="Q197" s="131"/>
    </row>
    <row r="198" spans="7:17" ht="14.5" x14ac:dyDescent="0.35">
      <c r="G198" s="131"/>
      <c r="L198" s="131"/>
      <c r="Q198" s="131"/>
    </row>
    <row r="199" spans="7:17" ht="14.5" x14ac:dyDescent="0.35">
      <c r="G199" s="131"/>
      <c r="L199" s="131"/>
      <c r="Q199" s="131"/>
    </row>
    <row r="200" spans="7:17" ht="14.5" x14ac:dyDescent="0.35">
      <c r="G200" s="131"/>
      <c r="L200" s="131"/>
      <c r="Q200" s="131"/>
    </row>
    <row r="201" spans="7:17" ht="14.5" x14ac:dyDescent="0.35">
      <c r="G201" s="131"/>
      <c r="L201" s="131"/>
      <c r="Q201" s="131"/>
    </row>
    <row r="202" spans="7:17" ht="14.5" x14ac:dyDescent="0.35">
      <c r="G202" s="131"/>
      <c r="L202" s="131"/>
      <c r="Q202" s="131"/>
    </row>
    <row r="203" spans="7:17" ht="14.5" x14ac:dyDescent="0.35">
      <c r="G203" s="131"/>
      <c r="L203" s="131"/>
      <c r="Q203" s="131"/>
    </row>
    <row r="204" spans="7:17" ht="14.5" x14ac:dyDescent="0.35">
      <c r="G204" s="131"/>
      <c r="L204" s="131"/>
      <c r="Q204" s="131"/>
    </row>
    <row r="205" spans="7:17" ht="14.5" x14ac:dyDescent="0.35">
      <c r="G205" s="131"/>
      <c r="L205" s="131"/>
      <c r="Q205" s="131"/>
    </row>
    <row r="206" spans="7:17" ht="14.5" x14ac:dyDescent="0.35">
      <c r="G206" s="131"/>
      <c r="L206" s="131"/>
      <c r="Q206" s="131"/>
    </row>
    <row r="207" spans="7:17" ht="14.5" x14ac:dyDescent="0.35">
      <c r="G207" s="131"/>
      <c r="L207" s="131"/>
      <c r="Q207" s="131"/>
    </row>
    <row r="208" spans="7:17" ht="14.5" x14ac:dyDescent="0.35">
      <c r="G208" s="131"/>
      <c r="L208" s="131"/>
      <c r="Q208" s="131"/>
    </row>
    <row r="209" spans="7:17" ht="14.5" x14ac:dyDescent="0.35">
      <c r="G209" s="131"/>
      <c r="L209" s="131"/>
      <c r="Q209" s="131"/>
    </row>
    <row r="210" spans="7:17" ht="14.5" x14ac:dyDescent="0.35">
      <c r="G210" s="131"/>
      <c r="L210" s="131"/>
      <c r="Q210" s="131"/>
    </row>
    <row r="211" spans="7:17" ht="14.5" x14ac:dyDescent="0.35">
      <c r="G211" s="131"/>
      <c r="L211" s="131"/>
      <c r="Q211" s="131"/>
    </row>
    <row r="212" spans="7:17" ht="14.5" x14ac:dyDescent="0.35">
      <c r="G212" s="131"/>
      <c r="L212" s="131"/>
      <c r="Q212" s="131"/>
    </row>
    <row r="213" spans="7:17" ht="14.5" x14ac:dyDescent="0.35">
      <c r="G213" s="131"/>
      <c r="L213" s="131"/>
      <c r="Q213" s="131"/>
    </row>
    <row r="214" spans="7:17" ht="14.5" x14ac:dyDescent="0.35">
      <c r="G214" s="131"/>
      <c r="L214" s="131"/>
      <c r="Q214" s="131"/>
    </row>
    <row r="215" spans="7:17" ht="14.5" x14ac:dyDescent="0.35">
      <c r="G215" s="131"/>
      <c r="L215" s="131"/>
      <c r="Q215" s="131"/>
    </row>
    <row r="216" spans="7:17" ht="14.5" x14ac:dyDescent="0.35">
      <c r="G216" s="131"/>
      <c r="L216" s="131"/>
      <c r="Q216" s="131"/>
    </row>
    <row r="217" spans="7:17" ht="14.5" x14ac:dyDescent="0.35">
      <c r="G217" s="131"/>
      <c r="L217" s="131"/>
      <c r="Q217" s="131"/>
    </row>
    <row r="218" spans="7:17" ht="14.5" x14ac:dyDescent="0.35">
      <c r="G218" s="131"/>
      <c r="L218" s="131"/>
      <c r="Q218" s="131"/>
    </row>
    <row r="219" spans="7:17" ht="14.5" x14ac:dyDescent="0.35">
      <c r="G219" s="131"/>
      <c r="L219" s="131"/>
      <c r="Q219" s="131"/>
    </row>
    <row r="220" spans="7:17" ht="14.5" x14ac:dyDescent="0.35">
      <c r="G220" s="131"/>
      <c r="L220" s="131"/>
      <c r="Q220" s="131"/>
    </row>
    <row r="221" spans="7:17" ht="14.5" x14ac:dyDescent="0.35">
      <c r="G221" s="131"/>
      <c r="L221" s="131"/>
      <c r="Q221" s="131"/>
    </row>
    <row r="222" spans="7:17" ht="14.5" x14ac:dyDescent="0.35">
      <c r="G222" s="131"/>
      <c r="L222" s="131"/>
      <c r="Q222" s="131"/>
    </row>
    <row r="223" spans="7:17" ht="14.5" x14ac:dyDescent="0.35">
      <c r="G223" s="131"/>
      <c r="L223" s="131"/>
      <c r="Q223" s="131"/>
    </row>
    <row r="224" spans="7:17" ht="14.5" x14ac:dyDescent="0.35">
      <c r="G224" s="131"/>
      <c r="L224" s="131"/>
      <c r="Q224" s="131"/>
    </row>
    <row r="225" spans="7:17" ht="14.5" x14ac:dyDescent="0.35">
      <c r="G225" s="131"/>
      <c r="L225" s="131"/>
      <c r="Q225" s="131"/>
    </row>
    <row r="226" spans="7:17" ht="14.5" x14ac:dyDescent="0.35">
      <c r="G226" s="131"/>
      <c r="L226" s="131"/>
      <c r="Q226" s="131"/>
    </row>
    <row r="227" spans="7:17" ht="14.5" x14ac:dyDescent="0.35">
      <c r="G227" s="131"/>
      <c r="L227" s="131"/>
      <c r="Q227" s="131"/>
    </row>
    <row r="228" spans="7:17" ht="14.5" x14ac:dyDescent="0.35">
      <c r="G228" s="131"/>
      <c r="L228" s="131"/>
      <c r="Q228" s="131"/>
    </row>
    <row r="229" spans="7:17" ht="14.5" x14ac:dyDescent="0.35">
      <c r="G229" s="131"/>
      <c r="L229" s="131"/>
      <c r="Q229" s="131"/>
    </row>
    <row r="230" spans="7:17" ht="14.5" x14ac:dyDescent="0.35">
      <c r="G230" s="131"/>
      <c r="L230" s="131"/>
      <c r="Q230" s="131"/>
    </row>
    <row r="231" spans="7:17" ht="14.5" x14ac:dyDescent="0.35">
      <c r="G231" s="131"/>
      <c r="L231" s="131"/>
      <c r="Q231" s="131"/>
    </row>
    <row r="232" spans="7:17" ht="14.5" x14ac:dyDescent="0.35">
      <c r="G232" s="131"/>
      <c r="L232" s="131"/>
      <c r="Q232" s="131"/>
    </row>
    <row r="233" spans="7:17" ht="14.5" x14ac:dyDescent="0.35">
      <c r="G233" s="131"/>
      <c r="L233" s="131"/>
      <c r="Q233" s="131"/>
    </row>
    <row r="234" spans="7:17" ht="14.5" x14ac:dyDescent="0.35">
      <c r="G234" s="131"/>
      <c r="L234" s="131"/>
      <c r="Q234" s="131"/>
    </row>
    <row r="235" spans="7:17" ht="14.5" x14ac:dyDescent="0.35">
      <c r="G235" s="131"/>
      <c r="L235" s="131"/>
      <c r="Q235" s="131"/>
    </row>
    <row r="236" spans="7:17" ht="14.5" x14ac:dyDescent="0.35">
      <c r="G236" s="131"/>
      <c r="L236" s="131"/>
      <c r="Q236" s="131"/>
    </row>
    <row r="237" spans="7:17" ht="14.5" x14ac:dyDescent="0.35">
      <c r="G237" s="131"/>
      <c r="L237" s="131"/>
      <c r="Q237" s="131"/>
    </row>
    <row r="238" spans="7:17" ht="14.5" x14ac:dyDescent="0.35">
      <c r="G238" s="131"/>
      <c r="L238" s="131"/>
      <c r="Q238" s="131"/>
    </row>
    <row r="239" spans="7:17" ht="14.5" x14ac:dyDescent="0.35">
      <c r="G239" s="131"/>
      <c r="L239" s="131"/>
      <c r="Q239" s="131"/>
    </row>
    <row r="240" spans="7:17" ht="14.5" x14ac:dyDescent="0.35">
      <c r="G240" s="131"/>
      <c r="L240" s="131"/>
      <c r="Q240" s="131"/>
    </row>
    <row r="241" spans="7:17" ht="14.5" x14ac:dyDescent="0.35">
      <c r="G241" s="131"/>
      <c r="L241" s="131"/>
      <c r="Q241" s="131"/>
    </row>
    <row r="242" spans="7:17" ht="14.5" x14ac:dyDescent="0.35">
      <c r="G242" s="131"/>
      <c r="L242" s="131"/>
      <c r="Q242" s="131"/>
    </row>
    <row r="243" spans="7:17" ht="14.5" x14ac:dyDescent="0.35">
      <c r="G243" s="131"/>
      <c r="L243" s="131"/>
      <c r="Q243" s="131"/>
    </row>
    <row r="244" spans="7:17" ht="14.5" x14ac:dyDescent="0.35">
      <c r="G244" s="131"/>
      <c r="L244" s="131"/>
      <c r="Q244" s="131"/>
    </row>
    <row r="245" spans="7:17" ht="14.5" x14ac:dyDescent="0.35">
      <c r="G245" s="131"/>
      <c r="L245" s="131"/>
      <c r="Q245" s="131"/>
    </row>
    <row r="246" spans="7:17" ht="14.5" x14ac:dyDescent="0.35">
      <c r="G246" s="131"/>
      <c r="L246" s="131"/>
      <c r="Q246" s="131"/>
    </row>
    <row r="247" spans="7:17" ht="14.5" x14ac:dyDescent="0.35">
      <c r="G247" s="131"/>
      <c r="L247" s="131"/>
      <c r="Q247" s="131"/>
    </row>
    <row r="248" spans="7:17" ht="14.5" x14ac:dyDescent="0.35">
      <c r="G248" s="131"/>
      <c r="L248" s="131"/>
      <c r="Q248" s="131"/>
    </row>
    <row r="249" spans="7:17" ht="14.5" x14ac:dyDescent="0.35">
      <c r="G249" s="131"/>
      <c r="L249" s="131"/>
      <c r="Q249" s="131"/>
    </row>
    <row r="250" spans="7:17" ht="14.5" x14ac:dyDescent="0.35">
      <c r="G250" s="131"/>
      <c r="L250" s="131"/>
      <c r="Q250" s="131"/>
    </row>
    <row r="251" spans="7:17" ht="14.5" x14ac:dyDescent="0.35">
      <c r="G251" s="131"/>
      <c r="L251" s="131"/>
      <c r="Q251" s="131"/>
    </row>
    <row r="252" spans="7:17" ht="14.5" x14ac:dyDescent="0.35">
      <c r="G252" s="131"/>
      <c r="L252" s="131"/>
      <c r="Q252" s="131"/>
    </row>
    <row r="253" spans="7:17" ht="14.5" x14ac:dyDescent="0.35">
      <c r="G253" s="131"/>
      <c r="L253" s="131"/>
      <c r="Q253" s="131"/>
    </row>
    <row r="254" spans="7:17" ht="14.5" x14ac:dyDescent="0.35">
      <c r="G254" s="131"/>
      <c r="L254" s="131"/>
      <c r="Q254" s="131"/>
    </row>
    <row r="255" spans="7:17" ht="14.5" x14ac:dyDescent="0.35">
      <c r="G255" s="131"/>
      <c r="L255" s="131"/>
      <c r="Q255" s="131"/>
    </row>
    <row r="256" spans="7:17" ht="14.5" x14ac:dyDescent="0.35">
      <c r="G256" s="131"/>
      <c r="L256" s="131"/>
      <c r="Q256" s="131"/>
    </row>
    <row r="257" spans="7:17" ht="14.5" x14ac:dyDescent="0.35">
      <c r="G257" s="131"/>
      <c r="L257" s="131"/>
      <c r="Q257" s="131"/>
    </row>
    <row r="258" spans="7:17" ht="14.5" x14ac:dyDescent="0.35">
      <c r="G258" s="131"/>
      <c r="L258" s="131"/>
      <c r="Q258" s="131"/>
    </row>
    <row r="259" spans="7:17" ht="14.5" x14ac:dyDescent="0.35">
      <c r="G259" s="131"/>
      <c r="L259" s="131"/>
      <c r="Q259" s="131"/>
    </row>
    <row r="260" spans="7:17" ht="14.5" x14ac:dyDescent="0.35">
      <c r="G260" s="131"/>
      <c r="L260" s="131"/>
      <c r="Q260" s="131"/>
    </row>
    <row r="261" spans="7:17" ht="14.5" x14ac:dyDescent="0.35">
      <c r="G261" s="131"/>
      <c r="L261" s="131"/>
      <c r="Q261" s="131"/>
    </row>
    <row r="262" spans="7:17" ht="14.5" x14ac:dyDescent="0.35">
      <c r="G262" s="131"/>
      <c r="L262" s="131"/>
      <c r="Q262" s="131"/>
    </row>
    <row r="263" spans="7:17" ht="14.5" x14ac:dyDescent="0.35">
      <c r="G263" s="131"/>
      <c r="L263" s="131"/>
      <c r="Q263" s="131"/>
    </row>
    <row r="264" spans="7:17" ht="14.5" x14ac:dyDescent="0.35">
      <c r="G264" s="131"/>
      <c r="L264" s="131"/>
      <c r="Q264" s="131"/>
    </row>
    <row r="265" spans="7:17" ht="14.5" x14ac:dyDescent="0.35">
      <c r="G265" s="131"/>
      <c r="L265" s="131"/>
      <c r="Q265" s="131"/>
    </row>
    <row r="266" spans="7:17" ht="14.5" x14ac:dyDescent="0.35">
      <c r="G266" s="131"/>
      <c r="L266" s="131"/>
      <c r="Q266" s="131"/>
    </row>
    <row r="267" spans="7:17" ht="14.5" x14ac:dyDescent="0.35">
      <c r="G267" s="131"/>
      <c r="L267" s="131"/>
      <c r="Q267" s="131"/>
    </row>
    <row r="268" spans="7:17" ht="14.5" x14ac:dyDescent="0.35">
      <c r="G268" s="131"/>
      <c r="L268" s="131"/>
      <c r="Q268" s="131"/>
    </row>
    <row r="269" spans="7:17" ht="14.5" x14ac:dyDescent="0.35">
      <c r="G269" s="131"/>
      <c r="L269" s="131"/>
      <c r="Q269" s="131"/>
    </row>
    <row r="270" spans="7:17" ht="14.5" x14ac:dyDescent="0.35">
      <c r="G270" s="131"/>
      <c r="L270" s="131"/>
      <c r="Q270" s="131"/>
    </row>
    <row r="271" spans="7:17" ht="14.5" x14ac:dyDescent="0.35">
      <c r="G271" s="131"/>
      <c r="L271" s="131"/>
      <c r="Q271" s="131"/>
    </row>
    <row r="272" spans="7:17" ht="14.5" x14ac:dyDescent="0.35">
      <c r="G272" s="131"/>
      <c r="L272" s="131"/>
      <c r="Q272" s="131"/>
    </row>
    <row r="273" spans="7:17" ht="14.5" x14ac:dyDescent="0.35">
      <c r="G273" s="131"/>
      <c r="L273" s="131"/>
      <c r="Q273" s="131"/>
    </row>
    <row r="274" spans="7:17" ht="14.5" x14ac:dyDescent="0.35">
      <c r="G274" s="131"/>
      <c r="L274" s="131"/>
      <c r="Q274" s="131"/>
    </row>
    <row r="275" spans="7:17" ht="14.5" x14ac:dyDescent="0.35">
      <c r="G275" s="131"/>
      <c r="L275" s="131"/>
      <c r="Q275" s="131"/>
    </row>
    <row r="276" spans="7:17" ht="14.5" x14ac:dyDescent="0.35">
      <c r="G276" s="131"/>
      <c r="L276" s="131"/>
      <c r="Q276" s="131"/>
    </row>
    <row r="277" spans="7:17" ht="14.5" x14ac:dyDescent="0.35">
      <c r="G277" s="131"/>
      <c r="L277" s="131"/>
      <c r="Q277" s="131"/>
    </row>
    <row r="278" spans="7:17" ht="14.5" x14ac:dyDescent="0.35">
      <c r="G278" s="131"/>
      <c r="L278" s="131"/>
      <c r="Q278" s="131"/>
    </row>
    <row r="279" spans="7:17" ht="14.5" x14ac:dyDescent="0.35">
      <c r="G279" s="131"/>
      <c r="L279" s="131"/>
      <c r="Q279" s="131"/>
    </row>
    <row r="280" spans="7:17" ht="14.5" x14ac:dyDescent="0.35">
      <c r="G280" s="131"/>
      <c r="L280" s="131"/>
      <c r="Q280" s="131"/>
    </row>
    <row r="281" spans="7:17" ht="14.5" x14ac:dyDescent="0.35">
      <c r="G281" s="131"/>
      <c r="L281" s="131"/>
      <c r="Q281" s="131"/>
    </row>
    <row r="282" spans="7:17" ht="14.5" x14ac:dyDescent="0.35">
      <c r="G282" s="131"/>
      <c r="L282" s="131"/>
      <c r="Q282" s="131"/>
    </row>
    <row r="283" spans="7:17" ht="14.5" x14ac:dyDescent="0.35">
      <c r="G283" s="131"/>
      <c r="L283" s="131"/>
      <c r="Q283" s="131"/>
    </row>
    <row r="284" spans="7:17" ht="14.5" x14ac:dyDescent="0.35">
      <c r="G284" s="131"/>
      <c r="L284" s="131"/>
      <c r="Q284" s="131"/>
    </row>
    <row r="285" spans="7:17" ht="14.5" x14ac:dyDescent="0.35">
      <c r="G285" s="131"/>
      <c r="L285" s="131"/>
      <c r="Q285" s="131"/>
    </row>
    <row r="286" spans="7:17" ht="14.5" x14ac:dyDescent="0.35">
      <c r="G286" s="131"/>
      <c r="L286" s="131"/>
      <c r="Q286" s="131"/>
    </row>
    <row r="287" spans="7:17" ht="14.5" x14ac:dyDescent="0.35">
      <c r="G287" s="131"/>
      <c r="L287" s="131"/>
      <c r="Q287" s="131"/>
    </row>
    <row r="288" spans="7:17" ht="14.5" x14ac:dyDescent="0.35">
      <c r="G288" s="131"/>
      <c r="L288" s="131"/>
      <c r="Q288" s="131"/>
    </row>
    <row r="289" spans="7:17" ht="14.5" x14ac:dyDescent="0.35">
      <c r="G289" s="131"/>
      <c r="L289" s="131"/>
      <c r="Q289" s="131"/>
    </row>
    <row r="290" spans="7:17" ht="14.5" x14ac:dyDescent="0.35">
      <c r="G290" s="131"/>
      <c r="L290" s="131"/>
      <c r="Q290" s="131"/>
    </row>
    <row r="291" spans="7:17" ht="14.5" x14ac:dyDescent="0.35">
      <c r="G291" s="131"/>
      <c r="L291" s="131"/>
      <c r="Q291" s="131"/>
    </row>
    <row r="292" spans="7:17" ht="14.5" x14ac:dyDescent="0.35">
      <c r="G292" s="131"/>
      <c r="L292" s="131"/>
      <c r="Q292" s="131"/>
    </row>
    <row r="293" spans="7:17" ht="14.5" x14ac:dyDescent="0.35">
      <c r="G293" s="131"/>
      <c r="L293" s="131"/>
      <c r="Q293" s="131"/>
    </row>
    <row r="294" spans="7:17" ht="14.5" x14ac:dyDescent="0.35">
      <c r="G294" s="131"/>
      <c r="L294" s="131"/>
      <c r="Q294" s="131"/>
    </row>
    <row r="295" spans="7:17" ht="14.5" x14ac:dyDescent="0.35">
      <c r="G295" s="131"/>
      <c r="L295" s="131"/>
      <c r="Q295" s="131"/>
    </row>
    <row r="296" spans="7:17" ht="14.5" x14ac:dyDescent="0.35">
      <c r="G296" s="131"/>
      <c r="L296" s="131"/>
      <c r="Q296" s="131"/>
    </row>
    <row r="297" spans="7:17" ht="14.5" x14ac:dyDescent="0.35">
      <c r="G297" s="131"/>
      <c r="L297" s="131"/>
      <c r="Q297" s="131"/>
    </row>
    <row r="298" spans="7:17" ht="14.5" x14ac:dyDescent="0.35">
      <c r="G298" s="131"/>
      <c r="L298" s="131"/>
      <c r="Q298" s="131"/>
    </row>
    <row r="299" spans="7:17" ht="14.5" x14ac:dyDescent="0.35">
      <c r="G299" s="131"/>
      <c r="L299" s="131"/>
      <c r="Q299" s="131"/>
    </row>
    <row r="300" spans="7:17" ht="14.5" x14ac:dyDescent="0.35">
      <c r="G300" s="131"/>
      <c r="L300" s="131"/>
      <c r="Q300" s="131"/>
    </row>
    <row r="301" spans="7:17" ht="14.5" x14ac:dyDescent="0.35">
      <c r="G301" s="131"/>
      <c r="L301" s="131"/>
      <c r="Q301" s="131"/>
    </row>
    <row r="302" spans="7:17" ht="14.5" x14ac:dyDescent="0.35">
      <c r="G302" s="131"/>
      <c r="L302" s="131"/>
      <c r="Q302" s="131"/>
    </row>
    <row r="303" spans="7:17" ht="14.5" x14ac:dyDescent="0.35">
      <c r="G303" s="131"/>
      <c r="L303" s="131"/>
      <c r="Q303" s="131"/>
    </row>
    <row r="304" spans="7:17" ht="14.5" x14ac:dyDescent="0.35">
      <c r="G304" s="131"/>
      <c r="L304" s="131"/>
      <c r="Q304" s="131"/>
    </row>
    <row r="305" spans="7:17" ht="14.5" x14ac:dyDescent="0.35">
      <c r="G305" s="131"/>
      <c r="L305" s="131"/>
      <c r="Q305" s="131"/>
    </row>
    <row r="306" spans="7:17" ht="14.5" x14ac:dyDescent="0.35">
      <c r="G306" s="131"/>
      <c r="L306" s="131"/>
      <c r="Q306" s="131"/>
    </row>
    <row r="307" spans="7:17" ht="14.5" x14ac:dyDescent="0.35">
      <c r="G307" s="131"/>
      <c r="L307" s="131"/>
      <c r="Q307" s="131"/>
    </row>
    <row r="308" spans="7:17" ht="14.5" x14ac:dyDescent="0.35">
      <c r="G308" s="131"/>
      <c r="L308" s="131"/>
      <c r="Q308" s="131"/>
    </row>
    <row r="309" spans="7:17" ht="14.5" x14ac:dyDescent="0.35">
      <c r="G309" s="131"/>
      <c r="L309" s="131"/>
      <c r="Q309" s="131"/>
    </row>
    <row r="310" spans="7:17" ht="14.5" x14ac:dyDescent="0.35">
      <c r="G310" s="131"/>
      <c r="L310" s="131"/>
      <c r="Q310" s="131"/>
    </row>
    <row r="311" spans="7:17" ht="14.5" x14ac:dyDescent="0.35">
      <c r="G311" s="131"/>
      <c r="L311" s="131"/>
      <c r="Q311" s="131"/>
    </row>
    <row r="312" spans="7:17" ht="14.5" x14ac:dyDescent="0.35">
      <c r="G312" s="131"/>
      <c r="L312" s="131"/>
      <c r="Q312" s="131"/>
    </row>
    <row r="313" spans="7:17" ht="14.5" x14ac:dyDescent="0.35">
      <c r="G313" s="131"/>
      <c r="L313" s="131"/>
      <c r="Q313" s="131"/>
    </row>
    <row r="314" spans="7:17" ht="14.5" x14ac:dyDescent="0.35">
      <c r="G314" s="131"/>
      <c r="L314" s="131"/>
      <c r="Q314" s="131"/>
    </row>
    <row r="315" spans="7:17" ht="14.5" x14ac:dyDescent="0.35">
      <c r="G315" s="131"/>
      <c r="L315" s="131"/>
      <c r="Q315" s="131"/>
    </row>
    <row r="316" spans="7:17" ht="14.5" x14ac:dyDescent="0.35">
      <c r="G316" s="131"/>
      <c r="L316" s="131"/>
      <c r="Q316" s="131"/>
    </row>
    <row r="317" spans="7:17" ht="14.5" x14ac:dyDescent="0.35">
      <c r="G317" s="131"/>
      <c r="L317" s="131"/>
      <c r="Q317" s="131"/>
    </row>
    <row r="318" spans="7:17" ht="14.5" x14ac:dyDescent="0.35">
      <c r="G318" s="131"/>
      <c r="L318" s="131"/>
      <c r="Q318" s="131"/>
    </row>
    <row r="319" spans="7:17" ht="14.5" x14ac:dyDescent="0.35">
      <c r="G319" s="131"/>
      <c r="L319" s="131"/>
      <c r="Q319" s="131"/>
    </row>
    <row r="320" spans="7:17" ht="14.5" x14ac:dyDescent="0.35">
      <c r="G320" s="131"/>
      <c r="L320" s="131"/>
      <c r="Q320" s="131"/>
    </row>
    <row r="321" spans="7:17" ht="14.5" x14ac:dyDescent="0.35">
      <c r="G321" s="131"/>
      <c r="L321" s="131"/>
      <c r="Q321" s="131"/>
    </row>
    <row r="322" spans="7:17" ht="14.5" x14ac:dyDescent="0.35">
      <c r="G322" s="131"/>
      <c r="L322" s="131"/>
      <c r="Q322" s="131"/>
    </row>
    <row r="323" spans="7:17" ht="14.5" x14ac:dyDescent="0.35">
      <c r="G323" s="131"/>
      <c r="L323" s="131"/>
      <c r="Q323" s="131"/>
    </row>
    <row r="324" spans="7:17" ht="14.5" x14ac:dyDescent="0.35">
      <c r="G324" s="131"/>
      <c r="L324" s="131"/>
      <c r="Q324" s="131"/>
    </row>
    <row r="325" spans="7:17" ht="14.5" x14ac:dyDescent="0.35">
      <c r="G325" s="131"/>
      <c r="L325" s="131"/>
      <c r="Q325" s="131"/>
    </row>
    <row r="326" spans="7:17" ht="14.5" x14ac:dyDescent="0.35">
      <c r="G326" s="131"/>
      <c r="L326" s="131"/>
      <c r="Q326" s="131"/>
    </row>
    <row r="327" spans="7:17" ht="14.5" x14ac:dyDescent="0.35">
      <c r="G327" s="131"/>
      <c r="L327" s="131"/>
      <c r="Q327" s="131"/>
    </row>
    <row r="328" spans="7:17" ht="14.5" x14ac:dyDescent="0.35">
      <c r="G328" s="131"/>
      <c r="L328" s="131"/>
      <c r="Q328" s="131"/>
    </row>
    <row r="329" spans="7:17" ht="14.5" x14ac:dyDescent="0.35">
      <c r="G329" s="131"/>
      <c r="L329" s="131"/>
      <c r="Q329" s="131"/>
    </row>
    <row r="330" spans="7:17" ht="14.5" x14ac:dyDescent="0.35">
      <c r="G330" s="131"/>
      <c r="L330" s="131"/>
      <c r="Q330" s="131"/>
    </row>
    <row r="331" spans="7:17" ht="14.5" x14ac:dyDescent="0.35">
      <c r="G331" s="131"/>
      <c r="L331" s="131"/>
      <c r="Q331" s="131"/>
    </row>
    <row r="332" spans="7:17" ht="14.5" x14ac:dyDescent="0.35">
      <c r="G332" s="131"/>
      <c r="L332" s="131"/>
      <c r="Q332" s="131"/>
    </row>
    <row r="333" spans="7:17" ht="14.5" x14ac:dyDescent="0.35">
      <c r="G333" s="131"/>
      <c r="L333" s="131"/>
      <c r="Q333" s="131"/>
    </row>
    <row r="334" spans="7:17" ht="14.5" x14ac:dyDescent="0.35">
      <c r="G334" s="131"/>
      <c r="L334" s="131"/>
      <c r="Q334" s="131"/>
    </row>
    <row r="335" spans="7:17" ht="14.5" x14ac:dyDescent="0.35">
      <c r="G335" s="131"/>
      <c r="L335" s="131"/>
      <c r="Q335" s="131"/>
    </row>
    <row r="336" spans="7:17" ht="14.5" x14ac:dyDescent="0.35">
      <c r="G336" s="131"/>
      <c r="L336" s="131"/>
      <c r="Q336" s="131"/>
    </row>
    <row r="337" spans="7:17" ht="14.5" x14ac:dyDescent="0.35">
      <c r="G337" s="131"/>
      <c r="L337" s="131"/>
      <c r="Q337" s="131"/>
    </row>
    <row r="338" spans="7:17" ht="14.5" x14ac:dyDescent="0.35">
      <c r="G338" s="131"/>
      <c r="L338" s="131"/>
      <c r="Q338" s="131"/>
    </row>
    <row r="339" spans="7:17" ht="14.5" x14ac:dyDescent="0.35">
      <c r="G339" s="131"/>
      <c r="L339" s="131"/>
      <c r="Q339" s="131"/>
    </row>
    <row r="340" spans="7:17" ht="14.5" x14ac:dyDescent="0.35">
      <c r="G340" s="131"/>
      <c r="L340" s="131"/>
      <c r="Q340" s="131"/>
    </row>
    <row r="341" spans="7:17" ht="14.5" x14ac:dyDescent="0.35">
      <c r="G341" s="131"/>
      <c r="L341" s="131"/>
      <c r="Q341" s="131"/>
    </row>
    <row r="342" spans="7:17" ht="14.5" x14ac:dyDescent="0.35">
      <c r="G342" s="131"/>
      <c r="L342" s="131"/>
      <c r="Q342" s="131"/>
    </row>
    <row r="343" spans="7:17" ht="14.5" x14ac:dyDescent="0.35">
      <c r="G343" s="131"/>
      <c r="L343" s="131"/>
      <c r="Q343" s="131"/>
    </row>
    <row r="344" spans="7:17" ht="14.5" x14ac:dyDescent="0.35">
      <c r="G344" s="131"/>
      <c r="L344" s="131"/>
      <c r="Q344" s="131"/>
    </row>
    <row r="345" spans="7:17" ht="14.5" x14ac:dyDescent="0.35">
      <c r="G345" s="131"/>
      <c r="L345" s="131"/>
      <c r="Q345" s="131"/>
    </row>
    <row r="346" spans="7:17" ht="14.5" x14ac:dyDescent="0.35">
      <c r="G346" s="131"/>
      <c r="L346" s="131"/>
      <c r="Q346" s="131"/>
    </row>
    <row r="347" spans="7:17" ht="14.5" x14ac:dyDescent="0.35">
      <c r="G347" s="131"/>
      <c r="L347" s="131"/>
      <c r="Q347" s="131"/>
    </row>
    <row r="348" spans="7:17" ht="14.5" x14ac:dyDescent="0.35">
      <c r="G348" s="131"/>
      <c r="L348" s="131"/>
      <c r="Q348" s="131"/>
    </row>
    <row r="349" spans="7:17" ht="14.5" x14ac:dyDescent="0.35">
      <c r="G349" s="131"/>
      <c r="L349" s="131"/>
      <c r="Q349" s="131"/>
    </row>
    <row r="350" spans="7:17" ht="14.5" x14ac:dyDescent="0.35">
      <c r="G350" s="131"/>
      <c r="L350" s="131"/>
      <c r="Q350" s="131"/>
    </row>
    <row r="351" spans="7:17" ht="14.5" x14ac:dyDescent="0.35">
      <c r="G351" s="131"/>
      <c r="L351" s="131"/>
      <c r="Q351" s="131"/>
    </row>
    <row r="352" spans="7:17" ht="14.5" x14ac:dyDescent="0.35">
      <c r="G352" s="131"/>
      <c r="L352" s="131"/>
      <c r="Q352" s="131"/>
    </row>
    <row r="353" spans="7:17" ht="14.5" x14ac:dyDescent="0.35">
      <c r="G353" s="131"/>
      <c r="L353" s="131"/>
      <c r="Q353" s="131"/>
    </row>
    <row r="354" spans="7:17" ht="14.5" x14ac:dyDescent="0.35">
      <c r="G354" s="131"/>
      <c r="L354" s="131"/>
      <c r="Q354" s="131"/>
    </row>
    <row r="355" spans="7:17" ht="14.5" x14ac:dyDescent="0.35">
      <c r="G355" s="131"/>
      <c r="L355" s="131"/>
      <c r="Q355" s="131"/>
    </row>
    <row r="356" spans="7:17" ht="14.5" x14ac:dyDescent="0.35">
      <c r="G356" s="131"/>
      <c r="L356" s="131"/>
      <c r="Q356" s="131"/>
    </row>
    <row r="357" spans="7:17" ht="14.5" x14ac:dyDescent="0.35">
      <c r="G357" s="131"/>
      <c r="L357" s="131"/>
      <c r="Q357" s="131"/>
    </row>
    <row r="358" spans="7:17" ht="14.5" x14ac:dyDescent="0.35">
      <c r="G358" s="131"/>
      <c r="L358" s="131"/>
      <c r="Q358" s="131"/>
    </row>
    <row r="359" spans="7:17" ht="14.5" x14ac:dyDescent="0.35">
      <c r="G359" s="131"/>
      <c r="L359" s="131"/>
      <c r="Q359" s="131"/>
    </row>
    <row r="360" spans="7:17" ht="14.5" x14ac:dyDescent="0.35">
      <c r="G360" s="131"/>
      <c r="L360" s="131"/>
      <c r="Q360" s="131"/>
    </row>
    <row r="361" spans="7:17" ht="14.5" x14ac:dyDescent="0.35">
      <c r="G361" s="131"/>
      <c r="L361" s="131"/>
      <c r="Q361" s="131"/>
    </row>
    <row r="362" spans="7:17" ht="14.5" x14ac:dyDescent="0.35">
      <c r="G362" s="131"/>
      <c r="L362" s="131"/>
      <c r="Q362" s="131"/>
    </row>
    <row r="363" spans="7:17" ht="14.5" x14ac:dyDescent="0.35">
      <c r="G363" s="131"/>
      <c r="L363" s="131"/>
      <c r="Q363" s="131"/>
    </row>
    <row r="364" spans="7:17" ht="14.5" x14ac:dyDescent="0.35">
      <c r="G364" s="131"/>
      <c r="L364" s="131"/>
      <c r="Q364" s="131"/>
    </row>
    <row r="365" spans="7:17" ht="14.5" x14ac:dyDescent="0.35">
      <c r="G365" s="131"/>
      <c r="L365" s="131"/>
      <c r="Q365" s="131"/>
    </row>
    <row r="366" spans="7:17" ht="14.5" x14ac:dyDescent="0.35">
      <c r="G366" s="131"/>
      <c r="L366" s="131"/>
      <c r="Q366" s="131"/>
    </row>
    <row r="367" spans="7:17" ht="14.5" x14ac:dyDescent="0.35">
      <c r="G367" s="131"/>
      <c r="L367" s="131"/>
      <c r="Q367" s="131"/>
    </row>
    <row r="368" spans="7:17" ht="14.5" x14ac:dyDescent="0.35">
      <c r="G368" s="131"/>
      <c r="L368" s="131"/>
      <c r="Q368" s="131"/>
    </row>
    <row r="369" spans="7:17" ht="14.5" x14ac:dyDescent="0.35">
      <c r="G369" s="131"/>
      <c r="L369" s="131"/>
      <c r="Q369" s="131"/>
    </row>
    <row r="370" spans="7:17" ht="14.5" x14ac:dyDescent="0.35">
      <c r="G370" s="131"/>
      <c r="L370" s="131"/>
      <c r="Q370" s="131"/>
    </row>
    <row r="371" spans="7:17" ht="14.5" x14ac:dyDescent="0.35">
      <c r="G371" s="131"/>
      <c r="L371" s="131"/>
      <c r="Q371" s="131"/>
    </row>
    <row r="372" spans="7:17" ht="14.5" x14ac:dyDescent="0.35">
      <c r="G372" s="131"/>
      <c r="L372" s="131"/>
      <c r="Q372" s="131"/>
    </row>
    <row r="373" spans="7:17" ht="14.5" x14ac:dyDescent="0.35">
      <c r="G373" s="131"/>
      <c r="L373" s="131"/>
      <c r="Q373" s="131"/>
    </row>
    <row r="374" spans="7:17" ht="14.5" x14ac:dyDescent="0.35">
      <c r="G374" s="131"/>
      <c r="L374" s="131"/>
      <c r="Q374" s="131"/>
    </row>
    <row r="375" spans="7:17" ht="14.5" x14ac:dyDescent="0.35">
      <c r="G375" s="131"/>
      <c r="L375" s="131"/>
      <c r="Q375" s="131"/>
    </row>
    <row r="376" spans="7:17" ht="14.5" x14ac:dyDescent="0.35">
      <c r="G376" s="131"/>
      <c r="L376" s="131"/>
      <c r="Q376" s="131"/>
    </row>
    <row r="377" spans="7:17" ht="14.5" x14ac:dyDescent="0.35">
      <c r="G377" s="131"/>
      <c r="L377" s="131"/>
      <c r="Q377" s="131"/>
    </row>
    <row r="378" spans="7:17" ht="14.5" x14ac:dyDescent="0.35">
      <c r="G378" s="131"/>
      <c r="L378" s="131"/>
      <c r="Q378" s="131"/>
    </row>
    <row r="379" spans="7:17" ht="14.5" x14ac:dyDescent="0.35">
      <c r="G379" s="131"/>
      <c r="L379" s="131"/>
      <c r="Q379" s="131"/>
    </row>
    <row r="380" spans="7:17" ht="14.5" x14ac:dyDescent="0.35">
      <c r="G380" s="131"/>
      <c r="L380" s="131"/>
      <c r="Q380" s="131"/>
    </row>
    <row r="381" spans="7:17" ht="14.5" x14ac:dyDescent="0.35">
      <c r="G381" s="131"/>
      <c r="L381" s="131"/>
      <c r="Q381" s="131"/>
    </row>
    <row r="382" spans="7:17" ht="14.5" x14ac:dyDescent="0.35">
      <c r="G382" s="131"/>
      <c r="L382" s="131"/>
      <c r="Q382" s="131"/>
    </row>
    <row r="383" spans="7:17" ht="14.5" x14ac:dyDescent="0.35">
      <c r="G383" s="131"/>
      <c r="L383" s="131"/>
      <c r="Q383" s="131"/>
    </row>
    <row r="384" spans="7:17" ht="14.5" x14ac:dyDescent="0.35">
      <c r="G384" s="131"/>
      <c r="L384" s="131"/>
      <c r="Q384" s="131"/>
    </row>
    <row r="385" spans="7:17" ht="14.5" x14ac:dyDescent="0.35">
      <c r="G385" s="131"/>
      <c r="L385" s="131"/>
      <c r="Q385" s="131"/>
    </row>
    <row r="386" spans="7:17" ht="14.5" x14ac:dyDescent="0.35">
      <c r="G386" s="131"/>
      <c r="L386" s="131"/>
      <c r="Q386" s="131"/>
    </row>
    <row r="387" spans="7:17" ht="14.5" x14ac:dyDescent="0.35">
      <c r="G387" s="131"/>
      <c r="L387" s="131"/>
      <c r="Q387" s="131"/>
    </row>
    <row r="388" spans="7:17" ht="14.5" x14ac:dyDescent="0.35">
      <c r="G388" s="131"/>
      <c r="L388" s="131"/>
      <c r="Q388" s="131"/>
    </row>
    <row r="389" spans="7:17" ht="14.5" x14ac:dyDescent="0.35">
      <c r="G389" s="131"/>
      <c r="L389" s="131"/>
      <c r="Q389" s="131"/>
    </row>
    <row r="390" spans="7:17" ht="14.5" x14ac:dyDescent="0.35">
      <c r="G390" s="131"/>
      <c r="L390" s="131"/>
      <c r="Q390" s="131"/>
    </row>
    <row r="391" spans="7:17" ht="14.5" x14ac:dyDescent="0.35">
      <c r="G391" s="131"/>
      <c r="L391" s="131"/>
      <c r="Q391" s="131"/>
    </row>
    <row r="392" spans="7:17" ht="14.5" x14ac:dyDescent="0.35">
      <c r="G392" s="131"/>
      <c r="L392" s="131"/>
      <c r="Q392" s="131"/>
    </row>
    <row r="393" spans="7:17" ht="14.5" x14ac:dyDescent="0.35">
      <c r="G393" s="131"/>
      <c r="L393" s="131"/>
      <c r="Q393" s="131"/>
    </row>
    <row r="394" spans="7:17" ht="14.5" x14ac:dyDescent="0.35">
      <c r="G394" s="131"/>
      <c r="L394" s="131"/>
      <c r="Q394" s="131"/>
    </row>
    <row r="395" spans="7:17" ht="14.5" x14ac:dyDescent="0.35">
      <c r="G395" s="131"/>
      <c r="L395" s="131"/>
      <c r="Q395" s="131"/>
    </row>
    <row r="396" spans="7:17" ht="14.5" x14ac:dyDescent="0.35">
      <c r="G396" s="131"/>
      <c r="L396" s="131"/>
      <c r="Q396" s="131"/>
    </row>
    <row r="397" spans="7:17" ht="14.5" x14ac:dyDescent="0.35">
      <c r="G397" s="131"/>
      <c r="L397" s="131"/>
      <c r="Q397" s="131"/>
    </row>
    <row r="398" spans="7:17" ht="14.5" x14ac:dyDescent="0.35">
      <c r="G398" s="131"/>
      <c r="L398" s="131"/>
      <c r="Q398" s="131"/>
    </row>
    <row r="399" spans="7:17" ht="14.5" x14ac:dyDescent="0.35">
      <c r="G399" s="131"/>
      <c r="L399" s="131"/>
      <c r="Q399" s="131"/>
    </row>
    <row r="400" spans="7:17" ht="14.5" x14ac:dyDescent="0.35">
      <c r="G400" s="131"/>
      <c r="L400" s="131"/>
      <c r="Q400" s="131"/>
    </row>
    <row r="401" spans="7:17" ht="14.5" x14ac:dyDescent="0.35">
      <c r="G401" s="131"/>
      <c r="L401" s="131"/>
      <c r="Q401" s="131"/>
    </row>
    <row r="402" spans="7:17" ht="14.5" x14ac:dyDescent="0.35">
      <c r="G402" s="131"/>
      <c r="L402" s="131"/>
      <c r="Q402" s="131"/>
    </row>
    <row r="403" spans="7:17" ht="14.5" x14ac:dyDescent="0.35">
      <c r="G403" s="131"/>
      <c r="L403" s="131"/>
      <c r="Q403" s="131"/>
    </row>
    <row r="404" spans="7:17" ht="14.5" x14ac:dyDescent="0.35">
      <c r="G404" s="131"/>
      <c r="L404" s="131"/>
      <c r="Q404" s="131"/>
    </row>
    <row r="405" spans="7:17" ht="14.5" x14ac:dyDescent="0.35">
      <c r="G405" s="131"/>
      <c r="L405" s="131"/>
      <c r="Q405" s="131"/>
    </row>
    <row r="406" spans="7:17" ht="14.5" x14ac:dyDescent="0.35">
      <c r="G406" s="131"/>
      <c r="L406" s="131"/>
      <c r="Q406" s="131"/>
    </row>
    <row r="407" spans="7:17" ht="14.5" x14ac:dyDescent="0.35">
      <c r="G407" s="131"/>
      <c r="L407" s="131"/>
      <c r="Q407" s="131"/>
    </row>
    <row r="408" spans="7:17" ht="14.5" x14ac:dyDescent="0.35">
      <c r="G408" s="131"/>
      <c r="L408" s="131"/>
      <c r="Q408" s="131"/>
    </row>
    <row r="409" spans="7:17" ht="14.5" x14ac:dyDescent="0.35">
      <c r="G409" s="131"/>
      <c r="L409" s="131"/>
      <c r="Q409" s="131"/>
    </row>
    <row r="410" spans="7:17" ht="14.5" x14ac:dyDescent="0.35">
      <c r="G410" s="131"/>
      <c r="L410" s="131"/>
      <c r="Q410" s="131"/>
    </row>
    <row r="411" spans="7:17" ht="14.5" x14ac:dyDescent="0.35">
      <c r="G411" s="131"/>
      <c r="L411" s="131"/>
      <c r="Q411" s="131"/>
    </row>
    <row r="412" spans="7:17" ht="14.5" x14ac:dyDescent="0.35">
      <c r="G412" s="131"/>
      <c r="L412" s="131"/>
      <c r="Q412" s="131"/>
    </row>
    <row r="413" spans="7:17" ht="14.5" x14ac:dyDescent="0.35">
      <c r="G413" s="131"/>
      <c r="L413" s="131"/>
      <c r="Q413" s="131"/>
    </row>
    <row r="414" spans="7:17" ht="14.5" x14ac:dyDescent="0.35">
      <c r="G414" s="131"/>
      <c r="L414" s="131"/>
      <c r="Q414" s="131"/>
    </row>
    <row r="415" spans="7:17" ht="14.5" x14ac:dyDescent="0.35">
      <c r="G415" s="131"/>
      <c r="L415" s="131"/>
      <c r="Q415" s="131"/>
    </row>
    <row r="416" spans="7:17" ht="14.5" x14ac:dyDescent="0.35">
      <c r="G416" s="131"/>
      <c r="L416" s="131"/>
      <c r="Q416" s="131"/>
    </row>
    <row r="417" spans="7:17" ht="14.5" x14ac:dyDescent="0.35">
      <c r="G417" s="131"/>
      <c r="L417" s="131"/>
      <c r="Q417" s="131"/>
    </row>
    <row r="418" spans="7:17" ht="14.5" x14ac:dyDescent="0.35">
      <c r="G418" s="131"/>
      <c r="L418" s="131"/>
      <c r="Q418" s="131"/>
    </row>
    <row r="419" spans="7:17" ht="14.5" x14ac:dyDescent="0.35">
      <c r="G419" s="131"/>
      <c r="L419" s="131"/>
      <c r="Q419" s="131"/>
    </row>
    <row r="420" spans="7:17" ht="14.5" x14ac:dyDescent="0.35">
      <c r="G420" s="131"/>
      <c r="L420" s="131"/>
      <c r="Q420" s="131"/>
    </row>
    <row r="421" spans="7:17" ht="14.5" x14ac:dyDescent="0.35">
      <c r="G421" s="131"/>
      <c r="L421" s="131"/>
      <c r="Q421" s="131"/>
    </row>
    <row r="422" spans="7:17" ht="14.5" x14ac:dyDescent="0.35">
      <c r="G422" s="131"/>
      <c r="L422" s="131"/>
      <c r="Q422" s="131"/>
    </row>
    <row r="423" spans="7:17" ht="14.5" x14ac:dyDescent="0.35">
      <c r="G423" s="131"/>
      <c r="L423" s="131"/>
      <c r="Q423" s="131"/>
    </row>
    <row r="424" spans="7:17" ht="14.5" x14ac:dyDescent="0.35">
      <c r="G424" s="131"/>
      <c r="L424" s="131"/>
      <c r="Q424" s="131"/>
    </row>
    <row r="425" spans="7:17" ht="14.5" x14ac:dyDescent="0.35">
      <c r="G425" s="131"/>
      <c r="L425" s="131"/>
      <c r="Q425" s="131"/>
    </row>
    <row r="426" spans="7:17" ht="14.5" x14ac:dyDescent="0.35">
      <c r="G426" s="131"/>
      <c r="L426" s="131"/>
      <c r="Q426" s="131"/>
    </row>
    <row r="427" spans="7:17" ht="14.5" x14ac:dyDescent="0.35">
      <c r="G427" s="131"/>
      <c r="L427" s="131"/>
      <c r="Q427" s="131"/>
    </row>
    <row r="428" spans="7:17" ht="14.5" x14ac:dyDescent="0.35">
      <c r="G428" s="131"/>
      <c r="L428" s="131"/>
      <c r="Q428" s="131"/>
    </row>
    <row r="429" spans="7:17" ht="14.5" x14ac:dyDescent="0.35">
      <c r="G429" s="131"/>
      <c r="L429" s="131"/>
      <c r="Q429" s="131"/>
    </row>
    <row r="430" spans="7:17" ht="14.5" x14ac:dyDescent="0.35">
      <c r="G430" s="131"/>
      <c r="L430" s="131"/>
      <c r="Q430" s="131"/>
    </row>
    <row r="431" spans="7:17" ht="14.5" x14ac:dyDescent="0.35">
      <c r="G431" s="131"/>
      <c r="L431" s="131"/>
      <c r="Q431" s="131"/>
    </row>
    <row r="432" spans="7:17" ht="14.5" x14ac:dyDescent="0.35">
      <c r="G432" s="131"/>
      <c r="L432" s="131"/>
      <c r="Q432" s="131"/>
    </row>
    <row r="433" spans="7:17" ht="14.5" x14ac:dyDescent="0.35">
      <c r="G433" s="131"/>
      <c r="L433" s="131"/>
      <c r="Q433" s="131"/>
    </row>
    <row r="434" spans="7:17" ht="14.5" x14ac:dyDescent="0.35">
      <c r="G434" s="131"/>
      <c r="L434" s="131"/>
      <c r="Q434" s="131"/>
    </row>
    <row r="435" spans="7:17" ht="14.5" x14ac:dyDescent="0.35">
      <c r="G435" s="131"/>
      <c r="L435" s="131"/>
      <c r="Q435" s="131"/>
    </row>
    <row r="436" spans="7:17" ht="14.5" x14ac:dyDescent="0.35">
      <c r="G436" s="131"/>
      <c r="L436" s="131"/>
      <c r="Q436" s="131"/>
    </row>
    <row r="437" spans="7:17" ht="14.5" x14ac:dyDescent="0.35">
      <c r="G437" s="131"/>
      <c r="L437" s="131"/>
      <c r="Q437" s="131"/>
    </row>
    <row r="438" spans="7:17" ht="14.5" x14ac:dyDescent="0.35">
      <c r="G438" s="131"/>
      <c r="L438" s="131"/>
      <c r="Q438" s="131"/>
    </row>
    <row r="439" spans="7:17" ht="14.5" x14ac:dyDescent="0.35">
      <c r="G439" s="131"/>
      <c r="L439" s="131"/>
      <c r="Q439" s="131"/>
    </row>
    <row r="440" spans="7:17" ht="14.5" x14ac:dyDescent="0.35">
      <c r="G440" s="131"/>
      <c r="L440" s="131"/>
      <c r="Q440" s="131"/>
    </row>
    <row r="441" spans="7:17" ht="14.5" x14ac:dyDescent="0.35">
      <c r="G441" s="131"/>
      <c r="L441" s="131"/>
      <c r="Q441" s="131"/>
    </row>
    <row r="442" spans="7:17" ht="14.5" x14ac:dyDescent="0.35">
      <c r="G442" s="131"/>
      <c r="L442" s="131"/>
      <c r="Q442" s="131"/>
    </row>
    <row r="443" spans="7:17" ht="14.5" x14ac:dyDescent="0.35">
      <c r="G443" s="131"/>
      <c r="L443" s="131"/>
      <c r="Q443" s="131"/>
    </row>
    <row r="444" spans="7:17" ht="14.5" x14ac:dyDescent="0.35">
      <c r="G444" s="131"/>
      <c r="L444" s="131"/>
      <c r="Q444" s="131"/>
    </row>
    <row r="445" spans="7:17" ht="14.5" x14ac:dyDescent="0.35">
      <c r="G445" s="131"/>
      <c r="L445" s="131"/>
      <c r="Q445" s="131"/>
    </row>
    <row r="446" spans="7:17" ht="14.5" x14ac:dyDescent="0.35">
      <c r="G446" s="131"/>
      <c r="L446" s="131"/>
      <c r="Q446" s="131"/>
    </row>
    <row r="447" spans="7:17" ht="14.5" x14ac:dyDescent="0.35">
      <c r="G447" s="131"/>
      <c r="L447" s="131"/>
      <c r="Q447" s="131"/>
    </row>
    <row r="448" spans="7:17" ht="14.5" x14ac:dyDescent="0.35">
      <c r="G448" s="131"/>
      <c r="L448" s="131"/>
      <c r="Q448" s="131"/>
    </row>
    <row r="449" spans="7:17" ht="14.5" x14ac:dyDescent="0.35">
      <c r="G449" s="131"/>
      <c r="L449" s="131"/>
      <c r="Q449" s="131"/>
    </row>
    <row r="450" spans="7:17" ht="14.5" x14ac:dyDescent="0.35">
      <c r="G450" s="131"/>
      <c r="L450" s="131"/>
      <c r="Q450" s="131"/>
    </row>
    <row r="451" spans="7:17" ht="14.5" x14ac:dyDescent="0.35">
      <c r="G451" s="131"/>
      <c r="L451" s="131"/>
      <c r="Q451" s="131"/>
    </row>
    <row r="452" spans="7:17" ht="14.5" x14ac:dyDescent="0.35">
      <c r="G452" s="131"/>
      <c r="L452" s="131"/>
      <c r="Q452" s="131"/>
    </row>
    <row r="453" spans="7:17" ht="14.5" x14ac:dyDescent="0.35">
      <c r="G453" s="131"/>
      <c r="L453" s="131"/>
      <c r="Q453" s="131"/>
    </row>
    <row r="454" spans="7:17" ht="14.5" x14ac:dyDescent="0.35">
      <c r="G454" s="131"/>
      <c r="L454" s="131"/>
      <c r="Q454" s="131"/>
    </row>
    <row r="455" spans="7:17" ht="14.5" x14ac:dyDescent="0.35">
      <c r="G455" s="131"/>
      <c r="L455" s="131"/>
      <c r="Q455" s="131"/>
    </row>
    <row r="456" spans="7:17" ht="14.5" x14ac:dyDescent="0.35">
      <c r="G456" s="131"/>
      <c r="L456" s="131"/>
      <c r="Q456" s="131"/>
    </row>
    <row r="457" spans="7:17" ht="14.5" x14ac:dyDescent="0.35">
      <c r="G457" s="131"/>
      <c r="L457" s="131"/>
      <c r="Q457" s="131"/>
    </row>
    <row r="458" spans="7:17" ht="14.5" x14ac:dyDescent="0.35">
      <c r="G458" s="131"/>
      <c r="L458" s="131"/>
      <c r="Q458" s="131"/>
    </row>
    <row r="459" spans="7:17" ht="14.5" x14ac:dyDescent="0.35">
      <c r="G459" s="131"/>
      <c r="L459" s="131"/>
      <c r="Q459" s="131"/>
    </row>
    <row r="460" spans="7:17" ht="14.5" x14ac:dyDescent="0.35">
      <c r="G460" s="131"/>
      <c r="L460" s="131"/>
      <c r="Q460" s="131"/>
    </row>
    <row r="461" spans="7:17" ht="14.5" x14ac:dyDescent="0.35">
      <c r="G461" s="131"/>
      <c r="L461" s="131"/>
      <c r="Q461" s="131"/>
    </row>
    <row r="462" spans="7:17" ht="14.5" x14ac:dyDescent="0.35">
      <c r="G462" s="131"/>
      <c r="L462" s="131"/>
      <c r="Q462" s="131"/>
    </row>
    <row r="463" spans="7:17" ht="14.5" x14ac:dyDescent="0.35">
      <c r="G463" s="131"/>
      <c r="L463" s="131"/>
      <c r="Q463" s="131"/>
    </row>
    <row r="464" spans="7:17" ht="14.5" x14ac:dyDescent="0.35">
      <c r="G464" s="131"/>
      <c r="L464" s="131"/>
      <c r="Q464" s="131"/>
    </row>
    <row r="465" spans="7:17" ht="14.5" x14ac:dyDescent="0.35">
      <c r="G465" s="131"/>
      <c r="L465" s="131"/>
      <c r="Q465" s="131"/>
    </row>
    <row r="466" spans="7:17" ht="14.5" x14ac:dyDescent="0.35">
      <c r="G466" s="131"/>
      <c r="L466" s="131"/>
      <c r="Q466" s="131"/>
    </row>
    <row r="467" spans="7:17" ht="14.5" x14ac:dyDescent="0.35">
      <c r="G467" s="131"/>
      <c r="L467" s="131"/>
      <c r="Q467" s="131"/>
    </row>
    <row r="468" spans="7:17" ht="14.5" x14ac:dyDescent="0.35">
      <c r="G468" s="131"/>
      <c r="L468" s="131"/>
      <c r="Q468" s="131"/>
    </row>
    <row r="469" spans="7:17" ht="14.5" x14ac:dyDescent="0.35">
      <c r="G469" s="131"/>
      <c r="L469" s="131"/>
      <c r="Q469" s="131"/>
    </row>
    <row r="470" spans="7:17" ht="14.5" x14ac:dyDescent="0.35">
      <c r="G470" s="131"/>
      <c r="L470" s="131"/>
      <c r="Q470" s="131"/>
    </row>
    <row r="471" spans="7:17" ht="14.5" x14ac:dyDescent="0.35">
      <c r="G471" s="131"/>
      <c r="L471" s="131"/>
      <c r="Q471" s="131"/>
    </row>
    <row r="472" spans="7:17" ht="14.5" x14ac:dyDescent="0.35">
      <c r="G472" s="131"/>
      <c r="L472" s="131"/>
      <c r="Q472" s="131"/>
    </row>
    <row r="473" spans="7:17" ht="14.5" x14ac:dyDescent="0.35">
      <c r="G473" s="131"/>
      <c r="L473" s="131"/>
      <c r="Q473" s="131"/>
    </row>
    <row r="474" spans="7:17" ht="14.5" x14ac:dyDescent="0.35">
      <c r="G474" s="131"/>
      <c r="L474" s="131"/>
      <c r="Q474" s="131"/>
    </row>
    <row r="475" spans="7:17" ht="14.5" x14ac:dyDescent="0.35">
      <c r="G475" s="131"/>
      <c r="L475" s="131"/>
      <c r="Q475" s="131"/>
    </row>
    <row r="476" spans="7:17" ht="14.5" x14ac:dyDescent="0.35">
      <c r="G476" s="131"/>
      <c r="L476" s="131"/>
      <c r="Q476" s="131"/>
    </row>
    <row r="477" spans="7:17" ht="14.5" x14ac:dyDescent="0.35">
      <c r="G477" s="131"/>
      <c r="L477" s="131"/>
      <c r="Q477" s="131"/>
    </row>
    <row r="478" spans="7:17" ht="14.5" x14ac:dyDescent="0.35">
      <c r="G478" s="131"/>
      <c r="L478" s="131"/>
      <c r="Q478" s="131"/>
    </row>
    <row r="479" spans="7:17" ht="14.5" x14ac:dyDescent="0.35">
      <c r="G479" s="131"/>
      <c r="L479" s="131"/>
      <c r="Q479" s="131"/>
    </row>
    <row r="480" spans="7:17" ht="14.5" x14ac:dyDescent="0.35">
      <c r="G480" s="131"/>
      <c r="L480" s="131"/>
      <c r="Q480" s="131"/>
    </row>
    <row r="481" spans="7:17" ht="14.5" x14ac:dyDescent="0.35">
      <c r="G481" s="131"/>
      <c r="L481" s="131"/>
      <c r="Q481" s="131"/>
    </row>
    <row r="482" spans="7:17" ht="14.5" x14ac:dyDescent="0.35">
      <c r="G482" s="131"/>
      <c r="L482" s="131"/>
      <c r="Q482" s="131"/>
    </row>
    <row r="483" spans="7:17" ht="14.5" x14ac:dyDescent="0.35">
      <c r="G483" s="131"/>
      <c r="L483" s="131"/>
      <c r="Q483" s="131"/>
    </row>
    <row r="484" spans="7:17" ht="14.5" x14ac:dyDescent="0.35">
      <c r="G484" s="131"/>
      <c r="L484" s="131"/>
      <c r="Q484" s="131"/>
    </row>
    <row r="485" spans="7:17" ht="14.5" x14ac:dyDescent="0.35">
      <c r="G485" s="131"/>
      <c r="L485" s="131"/>
      <c r="Q485" s="131"/>
    </row>
    <row r="486" spans="7:17" ht="14.5" x14ac:dyDescent="0.35">
      <c r="G486" s="131"/>
      <c r="L486" s="131"/>
      <c r="Q486" s="131"/>
    </row>
    <row r="487" spans="7:17" ht="14.5" x14ac:dyDescent="0.35">
      <c r="G487" s="131"/>
      <c r="L487" s="131"/>
      <c r="Q487" s="131"/>
    </row>
    <row r="488" spans="7:17" ht="14.5" x14ac:dyDescent="0.35">
      <c r="G488" s="131"/>
      <c r="L488" s="131"/>
      <c r="Q488" s="131"/>
    </row>
    <row r="489" spans="7:17" ht="14.5" x14ac:dyDescent="0.35">
      <c r="G489" s="131"/>
      <c r="L489" s="131"/>
      <c r="Q489" s="131"/>
    </row>
    <row r="490" spans="7:17" ht="14.5" x14ac:dyDescent="0.35">
      <c r="G490" s="131"/>
      <c r="L490" s="131"/>
      <c r="Q490" s="131"/>
    </row>
    <row r="491" spans="7:17" ht="14.5" x14ac:dyDescent="0.35">
      <c r="G491" s="131"/>
      <c r="L491" s="131"/>
      <c r="Q491" s="131"/>
    </row>
    <row r="492" spans="7:17" ht="14.5" x14ac:dyDescent="0.35">
      <c r="G492" s="131"/>
      <c r="L492" s="131"/>
      <c r="Q492" s="131"/>
    </row>
    <row r="493" spans="7:17" ht="14.5" x14ac:dyDescent="0.35">
      <c r="G493" s="131"/>
      <c r="L493" s="131"/>
      <c r="Q493" s="131"/>
    </row>
    <row r="494" spans="7:17" ht="14.5" x14ac:dyDescent="0.35">
      <c r="G494" s="131"/>
      <c r="L494" s="131"/>
      <c r="Q494" s="131"/>
    </row>
    <row r="495" spans="7:17" ht="14.5" x14ac:dyDescent="0.35">
      <c r="G495" s="131"/>
      <c r="L495" s="131"/>
      <c r="Q495" s="131"/>
    </row>
    <row r="496" spans="7:17" ht="14.5" x14ac:dyDescent="0.35">
      <c r="G496" s="131"/>
      <c r="L496" s="131"/>
      <c r="Q496" s="131"/>
    </row>
    <row r="497" spans="7:17" ht="14.5" x14ac:dyDescent="0.35">
      <c r="G497" s="131"/>
      <c r="L497" s="131"/>
      <c r="Q497" s="131"/>
    </row>
    <row r="498" spans="7:17" ht="14.5" x14ac:dyDescent="0.35">
      <c r="G498" s="131"/>
      <c r="L498" s="131"/>
      <c r="Q498" s="131"/>
    </row>
    <row r="499" spans="7:17" ht="14.5" x14ac:dyDescent="0.35">
      <c r="G499" s="131"/>
      <c r="L499" s="131"/>
      <c r="Q499" s="131"/>
    </row>
    <row r="500" spans="7:17" ht="14.5" x14ac:dyDescent="0.35">
      <c r="G500" s="131"/>
      <c r="L500" s="131"/>
      <c r="Q500" s="131"/>
    </row>
    <row r="501" spans="7:17" ht="14.5" x14ac:dyDescent="0.35">
      <c r="G501" s="131"/>
      <c r="L501" s="131"/>
      <c r="Q501" s="131"/>
    </row>
    <row r="502" spans="7:17" ht="14.5" x14ac:dyDescent="0.35">
      <c r="G502" s="131"/>
      <c r="L502" s="131"/>
      <c r="Q502" s="131"/>
    </row>
    <row r="503" spans="7:17" ht="14.5" x14ac:dyDescent="0.35">
      <c r="G503" s="131"/>
      <c r="L503" s="131"/>
      <c r="Q503" s="131"/>
    </row>
    <row r="504" spans="7:17" ht="14.5" x14ac:dyDescent="0.35">
      <c r="G504" s="131"/>
      <c r="L504" s="131"/>
      <c r="Q504" s="131"/>
    </row>
    <row r="505" spans="7:17" ht="14.5" x14ac:dyDescent="0.35">
      <c r="G505" s="131"/>
      <c r="L505" s="131"/>
      <c r="Q505" s="131"/>
    </row>
    <row r="506" spans="7:17" ht="14.5" x14ac:dyDescent="0.35">
      <c r="G506" s="131"/>
      <c r="L506" s="131"/>
      <c r="Q506" s="131"/>
    </row>
    <row r="507" spans="7:17" ht="14.5" x14ac:dyDescent="0.35">
      <c r="G507" s="131"/>
      <c r="L507" s="131"/>
      <c r="Q507" s="131"/>
    </row>
    <row r="508" spans="7:17" ht="14.5" x14ac:dyDescent="0.35">
      <c r="G508" s="131"/>
      <c r="L508" s="131"/>
      <c r="Q508" s="131"/>
    </row>
    <row r="509" spans="7:17" ht="14.5" x14ac:dyDescent="0.35">
      <c r="G509" s="131"/>
      <c r="L509" s="131"/>
      <c r="Q509" s="131"/>
    </row>
    <row r="510" spans="7:17" ht="14.5" x14ac:dyDescent="0.35">
      <c r="G510" s="131"/>
      <c r="L510" s="131"/>
      <c r="Q510" s="131"/>
    </row>
    <row r="511" spans="7:17" ht="14.5" x14ac:dyDescent="0.35">
      <c r="G511" s="131"/>
      <c r="L511" s="131"/>
      <c r="Q511" s="131"/>
    </row>
    <row r="512" spans="7:17" ht="14.5" x14ac:dyDescent="0.35">
      <c r="G512" s="131"/>
      <c r="L512" s="131"/>
      <c r="Q512" s="131"/>
    </row>
    <row r="513" spans="7:17" ht="14.5" x14ac:dyDescent="0.35">
      <c r="G513" s="131"/>
      <c r="L513" s="131"/>
      <c r="Q513" s="131"/>
    </row>
    <row r="514" spans="7:17" ht="14.5" x14ac:dyDescent="0.35">
      <c r="G514" s="131"/>
      <c r="L514" s="131"/>
      <c r="Q514" s="131"/>
    </row>
    <row r="515" spans="7:17" ht="14.5" x14ac:dyDescent="0.35">
      <c r="G515" s="131"/>
      <c r="L515" s="131"/>
      <c r="Q515" s="131"/>
    </row>
    <row r="516" spans="7:17" ht="14.5" x14ac:dyDescent="0.35">
      <c r="G516" s="131"/>
      <c r="L516" s="131"/>
      <c r="Q516" s="131"/>
    </row>
    <row r="517" spans="7:17" ht="14.5" x14ac:dyDescent="0.35">
      <c r="G517" s="131"/>
      <c r="L517" s="131"/>
      <c r="Q517" s="131"/>
    </row>
    <row r="518" spans="7:17" ht="14.5" x14ac:dyDescent="0.35">
      <c r="G518" s="131"/>
      <c r="L518" s="131"/>
      <c r="Q518" s="131"/>
    </row>
    <row r="519" spans="7:17" ht="14.5" x14ac:dyDescent="0.35">
      <c r="G519" s="131"/>
      <c r="L519" s="131"/>
      <c r="Q519" s="131"/>
    </row>
    <row r="520" spans="7:17" ht="14.5" x14ac:dyDescent="0.35">
      <c r="G520" s="131"/>
      <c r="L520" s="131"/>
      <c r="Q520" s="131"/>
    </row>
    <row r="521" spans="7:17" ht="14.5" x14ac:dyDescent="0.35">
      <c r="G521" s="131"/>
      <c r="L521" s="131"/>
      <c r="Q521" s="131"/>
    </row>
    <row r="522" spans="7:17" ht="14.5" x14ac:dyDescent="0.35">
      <c r="G522" s="131"/>
      <c r="L522" s="131"/>
      <c r="Q522" s="131"/>
    </row>
    <row r="523" spans="7:17" ht="14.5" x14ac:dyDescent="0.35">
      <c r="G523" s="131"/>
      <c r="L523" s="131"/>
      <c r="Q523" s="131"/>
    </row>
    <row r="524" spans="7:17" ht="14.5" x14ac:dyDescent="0.35">
      <c r="G524" s="131"/>
      <c r="L524" s="131"/>
      <c r="Q524" s="131"/>
    </row>
    <row r="525" spans="7:17" ht="14.5" x14ac:dyDescent="0.35">
      <c r="G525" s="131"/>
      <c r="L525" s="131"/>
      <c r="Q525" s="131"/>
    </row>
    <row r="526" spans="7:17" ht="14.5" x14ac:dyDescent="0.35">
      <c r="G526" s="131"/>
      <c r="L526" s="131"/>
      <c r="Q526" s="131"/>
    </row>
    <row r="527" spans="7:17" ht="14.5" x14ac:dyDescent="0.35">
      <c r="G527" s="131"/>
      <c r="L527" s="131"/>
      <c r="Q527" s="131"/>
    </row>
    <row r="528" spans="7:17" ht="14.5" x14ac:dyDescent="0.35">
      <c r="G528" s="131"/>
      <c r="L528" s="131"/>
      <c r="Q528" s="131"/>
    </row>
    <row r="529" spans="7:17" ht="14.5" x14ac:dyDescent="0.35">
      <c r="G529" s="131"/>
      <c r="L529" s="131"/>
      <c r="Q529" s="131"/>
    </row>
    <row r="530" spans="7:17" ht="14.5" x14ac:dyDescent="0.35">
      <c r="G530" s="131"/>
      <c r="L530" s="131"/>
      <c r="Q530" s="131"/>
    </row>
    <row r="531" spans="7:17" ht="14.5" x14ac:dyDescent="0.35">
      <c r="G531" s="131"/>
      <c r="L531" s="131"/>
      <c r="Q531" s="131"/>
    </row>
    <row r="532" spans="7:17" ht="14.5" x14ac:dyDescent="0.35">
      <c r="G532" s="131"/>
      <c r="L532" s="131"/>
      <c r="Q532" s="131"/>
    </row>
    <row r="533" spans="7:17" ht="14.5" x14ac:dyDescent="0.35">
      <c r="G533" s="131"/>
      <c r="L533" s="131"/>
      <c r="Q533" s="131"/>
    </row>
    <row r="534" spans="7:17" ht="14.5" x14ac:dyDescent="0.35">
      <c r="G534" s="131"/>
      <c r="L534" s="131"/>
      <c r="Q534" s="131"/>
    </row>
    <row r="535" spans="7:17" ht="14.5" x14ac:dyDescent="0.35">
      <c r="G535" s="131"/>
      <c r="L535" s="131"/>
      <c r="Q535" s="131"/>
    </row>
    <row r="536" spans="7:17" ht="14.5" x14ac:dyDescent="0.35">
      <c r="G536" s="131"/>
      <c r="L536" s="131"/>
      <c r="Q536" s="131"/>
    </row>
    <row r="537" spans="7:17" ht="14.5" x14ac:dyDescent="0.35">
      <c r="G537" s="131"/>
      <c r="L537" s="131"/>
      <c r="Q537" s="131"/>
    </row>
    <row r="538" spans="7:17" ht="14.5" x14ac:dyDescent="0.35">
      <c r="G538" s="131"/>
      <c r="L538" s="131"/>
      <c r="Q538" s="131"/>
    </row>
    <row r="539" spans="7:17" ht="14.5" x14ac:dyDescent="0.35">
      <c r="G539" s="131"/>
      <c r="L539" s="131"/>
      <c r="Q539" s="131"/>
    </row>
    <row r="540" spans="7:17" ht="14.5" x14ac:dyDescent="0.35">
      <c r="G540" s="131"/>
      <c r="L540" s="131"/>
      <c r="Q540" s="131"/>
    </row>
    <row r="541" spans="7:17" ht="14.5" x14ac:dyDescent="0.35">
      <c r="G541" s="131"/>
      <c r="L541" s="131"/>
      <c r="Q541" s="131"/>
    </row>
    <row r="542" spans="7:17" ht="14.5" x14ac:dyDescent="0.35">
      <c r="G542" s="131"/>
      <c r="L542" s="131"/>
      <c r="Q542" s="131"/>
    </row>
    <row r="543" spans="7:17" ht="14.5" x14ac:dyDescent="0.35">
      <c r="G543" s="131"/>
      <c r="L543" s="131"/>
      <c r="Q543" s="131"/>
    </row>
    <row r="544" spans="7:17" ht="14.5" x14ac:dyDescent="0.35">
      <c r="G544" s="131"/>
      <c r="L544" s="131"/>
      <c r="Q544" s="131"/>
    </row>
    <row r="545" spans="7:17" ht="14.5" x14ac:dyDescent="0.35">
      <c r="G545" s="131"/>
      <c r="L545" s="131"/>
      <c r="Q545" s="131"/>
    </row>
    <row r="546" spans="7:17" ht="14.5" x14ac:dyDescent="0.35">
      <c r="G546" s="131"/>
      <c r="L546" s="131"/>
      <c r="Q546" s="131"/>
    </row>
    <row r="547" spans="7:17" ht="14.5" x14ac:dyDescent="0.35">
      <c r="G547" s="131"/>
      <c r="L547" s="131"/>
      <c r="Q547" s="131"/>
    </row>
    <row r="548" spans="7:17" ht="14.5" x14ac:dyDescent="0.35">
      <c r="G548" s="131"/>
      <c r="L548" s="131"/>
      <c r="Q548" s="131"/>
    </row>
    <row r="549" spans="7:17" ht="14.5" x14ac:dyDescent="0.35">
      <c r="G549" s="131"/>
      <c r="L549" s="131"/>
      <c r="Q549" s="131"/>
    </row>
    <row r="550" spans="7:17" ht="14.5" x14ac:dyDescent="0.35">
      <c r="G550" s="131"/>
      <c r="L550" s="131"/>
      <c r="Q550" s="131"/>
    </row>
    <row r="551" spans="7:17" ht="14.5" x14ac:dyDescent="0.35">
      <c r="G551" s="131"/>
      <c r="L551" s="131"/>
      <c r="Q551" s="131"/>
    </row>
    <row r="552" spans="7:17" ht="14.5" x14ac:dyDescent="0.35">
      <c r="G552" s="131"/>
      <c r="L552" s="131"/>
      <c r="Q552" s="131"/>
    </row>
    <row r="553" spans="7:17" ht="14.5" x14ac:dyDescent="0.35">
      <c r="G553" s="131"/>
      <c r="L553" s="131"/>
      <c r="Q553" s="131"/>
    </row>
    <row r="554" spans="7:17" ht="14.5" x14ac:dyDescent="0.35">
      <c r="G554" s="131"/>
      <c r="L554" s="131"/>
      <c r="Q554" s="131"/>
    </row>
    <row r="555" spans="7:17" ht="14.5" x14ac:dyDescent="0.35">
      <c r="G555" s="131"/>
      <c r="L555" s="131"/>
      <c r="Q555" s="131"/>
    </row>
    <row r="556" spans="7:17" ht="14.5" x14ac:dyDescent="0.35">
      <c r="G556" s="131"/>
      <c r="L556" s="131"/>
      <c r="Q556" s="131"/>
    </row>
    <row r="557" spans="7:17" ht="14.5" x14ac:dyDescent="0.35">
      <c r="G557" s="131"/>
      <c r="L557" s="131"/>
      <c r="Q557" s="131"/>
    </row>
    <row r="558" spans="7:17" ht="14.5" x14ac:dyDescent="0.35">
      <c r="G558" s="131"/>
      <c r="L558" s="131"/>
      <c r="Q558" s="131"/>
    </row>
    <row r="559" spans="7:17" ht="14.5" x14ac:dyDescent="0.35">
      <c r="G559" s="131"/>
      <c r="L559" s="131"/>
      <c r="Q559" s="131"/>
    </row>
    <row r="560" spans="7:17" ht="14.5" x14ac:dyDescent="0.35">
      <c r="G560" s="131"/>
      <c r="L560" s="131"/>
      <c r="Q560" s="131"/>
    </row>
    <row r="561" spans="7:17" ht="14.5" x14ac:dyDescent="0.35">
      <c r="G561" s="131"/>
      <c r="L561" s="131"/>
      <c r="Q561" s="131"/>
    </row>
    <row r="562" spans="7:17" ht="14.5" x14ac:dyDescent="0.35">
      <c r="G562" s="131"/>
      <c r="L562" s="131"/>
      <c r="Q562" s="131"/>
    </row>
    <row r="563" spans="7:17" ht="14.5" x14ac:dyDescent="0.35">
      <c r="G563" s="131"/>
      <c r="L563" s="131"/>
      <c r="Q563" s="131"/>
    </row>
    <row r="564" spans="7:17" ht="14.5" x14ac:dyDescent="0.35">
      <c r="G564" s="131"/>
      <c r="L564" s="131"/>
      <c r="Q564" s="131"/>
    </row>
    <row r="565" spans="7:17" ht="14.5" x14ac:dyDescent="0.35">
      <c r="G565" s="131"/>
      <c r="L565" s="131"/>
      <c r="Q565" s="131"/>
    </row>
    <row r="566" spans="7:17" ht="14.5" x14ac:dyDescent="0.35">
      <c r="G566" s="131"/>
      <c r="L566" s="131"/>
      <c r="Q566" s="131"/>
    </row>
    <row r="567" spans="7:17" ht="14.5" x14ac:dyDescent="0.35">
      <c r="G567" s="131"/>
      <c r="L567" s="131"/>
      <c r="Q567" s="131"/>
    </row>
    <row r="568" spans="7:17" ht="14.5" x14ac:dyDescent="0.35">
      <c r="G568" s="131"/>
      <c r="L568" s="131"/>
      <c r="Q568" s="131"/>
    </row>
    <row r="569" spans="7:17" ht="14.5" x14ac:dyDescent="0.35">
      <c r="G569" s="131"/>
      <c r="L569" s="131"/>
      <c r="Q569" s="131"/>
    </row>
    <row r="570" spans="7:17" ht="14.5" x14ac:dyDescent="0.35">
      <c r="G570" s="131"/>
      <c r="L570" s="131"/>
      <c r="Q570" s="131"/>
    </row>
    <row r="571" spans="7:17" ht="14.5" x14ac:dyDescent="0.35">
      <c r="G571" s="131"/>
      <c r="L571" s="131"/>
      <c r="Q571" s="131"/>
    </row>
    <row r="572" spans="7:17" ht="14.5" x14ac:dyDescent="0.35">
      <c r="G572" s="131"/>
      <c r="L572" s="131"/>
      <c r="Q572" s="131"/>
    </row>
    <row r="573" spans="7:17" ht="14.5" x14ac:dyDescent="0.35">
      <c r="G573" s="131"/>
      <c r="L573" s="131"/>
      <c r="Q573" s="131"/>
    </row>
    <row r="574" spans="7:17" ht="14.5" x14ac:dyDescent="0.35">
      <c r="G574" s="131"/>
      <c r="L574" s="131"/>
      <c r="Q574" s="131"/>
    </row>
    <row r="575" spans="7:17" ht="14.5" x14ac:dyDescent="0.35">
      <c r="G575" s="131"/>
      <c r="L575" s="131"/>
      <c r="Q575" s="131"/>
    </row>
    <row r="576" spans="7:17" ht="14.5" x14ac:dyDescent="0.35">
      <c r="G576" s="131"/>
      <c r="L576" s="131"/>
      <c r="Q576" s="131"/>
    </row>
    <row r="577" spans="7:17" ht="14.5" x14ac:dyDescent="0.35">
      <c r="G577" s="131"/>
      <c r="L577" s="131"/>
      <c r="Q577" s="131"/>
    </row>
    <row r="578" spans="7:17" ht="14.5" x14ac:dyDescent="0.35">
      <c r="G578" s="131"/>
      <c r="L578" s="131"/>
      <c r="Q578" s="131"/>
    </row>
    <row r="579" spans="7:17" ht="14.5" x14ac:dyDescent="0.35">
      <c r="G579" s="131"/>
      <c r="L579" s="131"/>
      <c r="Q579" s="131"/>
    </row>
    <row r="580" spans="7:17" ht="14.5" x14ac:dyDescent="0.35">
      <c r="G580" s="131"/>
      <c r="L580" s="131"/>
      <c r="Q580" s="131"/>
    </row>
    <row r="581" spans="7:17" ht="14.5" x14ac:dyDescent="0.35">
      <c r="G581" s="131"/>
      <c r="L581" s="131"/>
      <c r="Q581" s="131"/>
    </row>
    <row r="582" spans="7:17" ht="14.5" x14ac:dyDescent="0.35">
      <c r="G582" s="131"/>
      <c r="L582" s="131"/>
      <c r="Q582" s="131"/>
    </row>
    <row r="583" spans="7:17" ht="14.5" x14ac:dyDescent="0.35">
      <c r="G583" s="131"/>
      <c r="L583" s="131"/>
      <c r="Q583" s="131"/>
    </row>
    <row r="584" spans="7:17" ht="14.5" x14ac:dyDescent="0.35">
      <c r="G584" s="131"/>
      <c r="L584" s="131"/>
      <c r="Q584" s="131"/>
    </row>
    <row r="585" spans="7:17" ht="14.5" x14ac:dyDescent="0.35">
      <c r="G585" s="131"/>
      <c r="L585" s="131"/>
      <c r="Q585" s="131"/>
    </row>
    <row r="586" spans="7:17" ht="14.5" x14ac:dyDescent="0.35">
      <c r="G586" s="131"/>
      <c r="L586" s="131"/>
      <c r="Q586" s="131"/>
    </row>
    <row r="587" spans="7:17" ht="14.5" x14ac:dyDescent="0.35">
      <c r="G587" s="131"/>
      <c r="L587" s="131"/>
      <c r="Q587" s="131"/>
    </row>
    <row r="588" spans="7:17" ht="14.5" x14ac:dyDescent="0.35">
      <c r="G588" s="131"/>
      <c r="L588" s="131"/>
      <c r="Q588" s="131"/>
    </row>
    <row r="589" spans="7:17" ht="14.5" x14ac:dyDescent="0.35">
      <c r="G589" s="131"/>
      <c r="L589" s="131"/>
      <c r="Q589" s="131"/>
    </row>
    <row r="590" spans="7:17" ht="14.5" x14ac:dyDescent="0.35">
      <c r="G590" s="131"/>
      <c r="L590" s="131"/>
      <c r="Q590" s="131"/>
    </row>
    <row r="591" spans="7:17" ht="14.5" x14ac:dyDescent="0.35">
      <c r="G591" s="131"/>
      <c r="L591" s="131"/>
      <c r="Q591" s="131"/>
    </row>
    <row r="592" spans="7:17" ht="14.5" x14ac:dyDescent="0.35">
      <c r="G592" s="131"/>
      <c r="L592" s="131"/>
      <c r="Q592" s="131"/>
    </row>
    <row r="593" spans="7:17" ht="14.5" x14ac:dyDescent="0.35">
      <c r="G593" s="131"/>
      <c r="L593" s="131"/>
      <c r="Q593" s="131"/>
    </row>
    <row r="594" spans="7:17" ht="14.5" x14ac:dyDescent="0.35">
      <c r="G594" s="131"/>
      <c r="L594" s="131"/>
      <c r="Q594" s="131"/>
    </row>
    <row r="595" spans="7:17" ht="14.5" x14ac:dyDescent="0.35">
      <c r="G595" s="131"/>
      <c r="L595" s="131"/>
      <c r="Q595" s="131"/>
    </row>
    <row r="596" spans="7:17" ht="14.5" x14ac:dyDescent="0.35">
      <c r="G596" s="131"/>
      <c r="L596" s="131"/>
      <c r="Q596" s="131"/>
    </row>
    <row r="597" spans="7:17" ht="14.5" x14ac:dyDescent="0.35">
      <c r="G597" s="131"/>
      <c r="L597" s="131"/>
      <c r="Q597" s="131"/>
    </row>
    <row r="598" spans="7:17" ht="14.5" x14ac:dyDescent="0.35">
      <c r="G598" s="131"/>
      <c r="L598" s="131"/>
      <c r="Q598" s="131"/>
    </row>
    <row r="599" spans="7:17" ht="14.5" x14ac:dyDescent="0.35">
      <c r="G599" s="131"/>
      <c r="L599" s="131"/>
      <c r="Q599" s="131"/>
    </row>
    <row r="600" spans="7:17" ht="14.5" x14ac:dyDescent="0.35">
      <c r="G600" s="131"/>
      <c r="L600" s="131"/>
      <c r="Q600" s="131"/>
    </row>
    <row r="601" spans="7:17" ht="14.5" x14ac:dyDescent="0.35">
      <c r="G601" s="131"/>
      <c r="L601" s="131"/>
      <c r="Q601" s="131"/>
    </row>
    <row r="602" spans="7:17" ht="14.5" x14ac:dyDescent="0.35">
      <c r="G602" s="131"/>
      <c r="L602" s="131"/>
      <c r="Q602" s="131"/>
    </row>
    <row r="603" spans="7:17" ht="14.5" x14ac:dyDescent="0.35">
      <c r="G603" s="131"/>
      <c r="L603" s="131"/>
      <c r="Q603" s="131"/>
    </row>
    <row r="604" spans="7:17" ht="14.5" x14ac:dyDescent="0.35">
      <c r="G604" s="131"/>
      <c r="L604" s="131"/>
      <c r="Q604" s="131"/>
    </row>
    <row r="605" spans="7:17" ht="14.5" x14ac:dyDescent="0.35">
      <c r="G605" s="131"/>
      <c r="L605" s="131"/>
      <c r="Q605" s="131"/>
    </row>
    <row r="606" spans="7:17" ht="14.5" x14ac:dyDescent="0.35">
      <c r="G606" s="131"/>
      <c r="L606" s="131"/>
      <c r="Q606" s="131"/>
    </row>
    <row r="607" spans="7:17" ht="14.5" x14ac:dyDescent="0.35">
      <c r="G607" s="131"/>
      <c r="L607" s="131"/>
      <c r="Q607" s="131"/>
    </row>
    <row r="608" spans="7:17" ht="14.5" x14ac:dyDescent="0.35">
      <c r="G608" s="131"/>
      <c r="L608" s="131"/>
      <c r="Q608" s="131"/>
    </row>
    <row r="609" spans="7:17" ht="14.5" x14ac:dyDescent="0.35">
      <c r="G609" s="131"/>
      <c r="L609" s="131"/>
      <c r="Q609" s="131"/>
    </row>
    <row r="610" spans="7:17" ht="14.5" x14ac:dyDescent="0.35">
      <c r="G610" s="131"/>
      <c r="L610" s="131"/>
      <c r="Q610" s="131"/>
    </row>
    <row r="611" spans="7:17" ht="14.5" x14ac:dyDescent="0.35">
      <c r="G611" s="131"/>
      <c r="L611" s="131"/>
      <c r="Q611" s="131"/>
    </row>
    <row r="612" spans="7:17" ht="14.5" x14ac:dyDescent="0.35">
      <c r="G612" s="131"/>
      <c r="L612" s="131"/>
      <c r="Q612" s="131"/>
    </row>
    <row r="613" spans="7:17" ht="14.5" x14ac:dyDescent="0.35">
      <c r="G613" s="131"/>
      <c r="L613" s="131"/>
      <c r="Q613" s="131"/>
    </row>
    <row r="614" spans="7:17" ht="14.5" x14ac:dyDescent="0.35">
      <c r="G614" s="131"/>
      <c r="L614" s="131"/>
      <c r="Q614" s="131"/>
    </row>
    <row r="615" spans="7:17" ht="14.5" x14ac:dyDescent="0.35">
      <c r="G615" s="131"/>
      <c r="L615" s="131"/>
      <c r="Q615" s="131"/>
    </row>
    <row r="616" spans="7:17" ht="14.5" x14ac:dyDescent="0.35">
      <c r="G616" s="131"/>
      <c r="L616" s="131"/>
      <c r="Q616" s="131"/>
    </row>
    <row r="617" spans="7:17" ht="14.5" x14ac:dyDescent="0.35">
      <c r="G617" s="131"/>
      <c r="L617" s="131"/>
      <c r="Q617" s="131"/>
    </row>
    <row r="618" spans="7:17" ht="14.5" x14ac:dyDescent="0.35">
      <c r="G618" s="131"/>
      <c r="L618" s="131"/>
      <c r="Q618" s="131"/>
    </row>
    <row r="619" spans="7:17" ht="14.5" x14ac:dyDescent="0.35">
      <c r="G619" s="131"/>
      <c r="L619" s="131"/>
      <c r="Q619" s="131"/>
    </row>
    <row r="620" spans="7:17" ht="14.5" x14ac:dyDescent="0.35">
      <c r="G620" s="131"/>
      <c r="L620" s="131"/>
      <c r="Q620" s="131"/>
    </row>
    <row r="621" spans="7:17" ht="14.5" x14ac:dyDescent="0.35">
      <c r="G621" s="131"/>
      <c r="L621" s="131"/>
      <c r="Q621" s="131"/>
    </row>
    <row r="622" spans="7:17" ht="14.5" x14ac:dyDescent="0.35">
      <c r="G622" s="131"/>
      <c r="L622" s="131"/>
      <c r="Q622" s="131"/>
    </row>
    <row r="623" spans="7:17" ht="14.5" x14ac:dyDescent="0.35">
      <c r="G623" s="131"/>
      <c r="L623" s="131"/>
      <c r="Q623" s="131"/>
    </row>
    <row r="624" spans="7:17" ht="14.5" x14ac:dyDescent="0.35">
      <c r="G624" s="131"/>
      <c r="L624" s="131"/>
      <c r="Q624" s="131"/>
    </row>
    <row r="625" spans="7:17" ht="14.5" x14ac:dyDescent="0.35">
      <c r="G625" s="131"/>
      <c r="L625" s="131"/>
      <c r="Q625" s="131"/>
    </row>
    <row r="626" spans="7:17" ht="14.5" x14ac:dyDescent="0.35">
      <c r="G626" s="131"/>
      <c r="L626" s="131"/>
      <c r="Q626" s="131"/>
    </row>
    <row r="627" spans="7:17" ht="14.5" x14ac:dyDescent="0.35">
      <c r="G627" s="131"/>
      <c r="L627" s="131"/>
      <c r="Q627" s="131"/>
    </row>
    <row r="628" spans="7:17" ht="14.5" x14ac:dyDescent="0.35">
      <c r="G628" s="131"/>
      <c r="L628" s="131"/>
      <c r="Q628" s="131"/>
    </row>
    <row r="629" spans="7:17" ht="14.5" x14ac:dyDescent="0.35">
      <c r="G629" s="131"/>
      <c r="L629" s="131"/>
      <c r="Q629" s="131"/>
    </row>
    <row r="630" spans="7:17" ht="14.5" x14ac:dyDescent="0.35">
      <c r="G630" s="131"/>
      <c r="L630" s="131"/>
      <c r="Q630" s="131"/>
    </row>
    <row r="631" spans="7:17" ht="14.5" x14ac:dyDescent="0.35">
      <c r="G631" s="131"/>
      <c r="L631" s="131"/>
      <c r="Q631" s="131"/>
    </row>
    <row r="632" spans="7:17" ht="14.5" x14ac:dyDescent="0.35">
      <c r="G632" s="131"/>
      <c r="L632" s="131"/>
      <c r="Q632" s="131"/>
    </row>
    <row r="633" spans="7:17" ht="14.5" x14ac:dyDescent="0.35">
      <c r="G633" s="131"/>
      <c r="L633" s="131"/>
      <c r="Q633" s="131"/>
    </row>
    <row r="634" spans="7:17" ht="14.5" x14ac:dyDescent="0.35">
      <c r="G634" s="131"/>
      <c r="L634" s="131"/>
      <c r="Q634" s="131"/>
    </row>
    <row r="635" spans="7:17" ht="14.5" x14ac:dyDescent="0.35">
      <c r="G635" s="131"/>
      <c r="L635" s="131"/>
      <c r="Q635" s="131"/>
    </row>
    <row r="636" spans="7:17" ht="14.5" x14ac:dyDescent="0.35">
      <c r="G636" s="131"/>
      <c r="L636" s="131"/>
      <c r="Q636" s="131"/>
    </row>
    <row r="637" spans="7:17" ht="14.5" x14ac:dyDescent="0.35">
      <c r="G637" s="131"/>
      <c r="L637" s="131"/>
      <c r="Q637" s="131"/>
    </row>
    <row r="638" spans="7:17" ht="14.5" x14ac:dyDescent="0.35">
      <c r="G638" s="131"/>
      <c r="L638" s="131"/>
      <c r="Q638" s="131"/>
    </row>
    <row r="639" spans="7:17" ht="14.5" x14ac:dyDescent="0.35">
      <c r="G639" s="131"/>
      <c r="L639" s="131"/>
      <c r="Q639" s="131"/>
    </row>
    <row r="640" spans="7:17" ht="14.5" x14ac:dyDescent="0.35">
      <c r="G640" s="131"/>
      <c r="L640" s="131"/>
      <c r="Q640" s="131"/>
    </row>
    <row r="641" spans="7:17" ht="14.5" x14ac:dyDescent="0.35">
      <c r="G641" s="131"/>
      <c r="L641" s="131"/>
      <c r="Q641" s="131"/>
    </row>
    <row r="642" spans="7:17" ht="14.5" x14ac:dyDescent="0.35">
      <c r="G642" s="131"/>
      <c r="L642" s="131"/>
      <c r="Q642" s="131"/>
    </row>
    <row r="643" spans="7:17" ht="14.5" x14ac:dyDescent="0.35">
      <c r="G643" s="131"/>
      <c r="L643" s="131"/>
      <c r="Q643" s="131"/>
    </row>
    <row r="644" spans="7:17" ht="14.5" x14ac:dyDescent="0.35">
      <c r="G644" s="131"/>
      <c r="L644" s="131"/>
      <c r="Q644" s="131"/>
    </row>
    <row r="645" spans="7:17" ht="14.5" x14ac:dyDescent="0.35">
      <c r="G645" s="131"/>
      <c r="L645" s="131"/>
      <c r="Q645" s="131"/>
    </row>
    <row r="646" spans="7:17" ht="14.5" x14ac:dyDescent="0.35">
      <c r="G646" s="131"/>
      <c r="L646" s="131"/>
      <c r="Q646" s="131"/>
    </row>
    <row r="647" spans="7:17" ht="14.5" x14ac:dyDescent="0.35">
      <c r="G647" s="131"/>
      <c r="L647" s="131"/>
      <c r="Q647" s="131"/>
    </row>
    <row r="648" spans="7:17" ht="14.5" x14ac:dyDescent="0.35">
      <c r="G648" s="131"/>
      <c r="L648" s="131"/>
      <c r="Q648" s="131"/>
    </row>
    <row r="649" spans="7:17" ht="14.5" x14ac:dyDescent="0.35">
      <c r="G649" s="131"/>
      <c r="L649" s="131"/>
      <c r="Q649" s="131"/>
    </row>
    <row r="650" spans="7:17" ht="14.5" x14ac:dyDescent="0.35">
      <c r="G650" s="131"/>
      <c r="L650" s="131"/>
      <c r="Q650" s="131"/>
    </row>
    <row r="651" spans="7:17" ht="14.5" x14ac:dyDescent="0.35">
      <c r="G651" s="131"/>
      <c r="L651" s="131"/>
      <c r="Q651" s="131"/>
    </row>
    <row r="652" spans="7:17" ht="14.5" x14ac:dyDescent="0.35">
      <c r="G652" s="131"/>
      <c r="L652" s="131"/>
      <c r="Q652" s="131"/>
    </row>
    <row r="653" spans="7:17" ht="14.5" x14ac:dyDescent="0.35">
      <c r="G653" s="131"/>
      <c r="L653" s="131"/>
      <c r="Q653" s="131"/>
    </row>
    <row r="654" spans="7:17" ht="14.5" x14ac:dyDescent="0.35">
      <c r="G654" s="131"/>
      <c r="L654" s="131"/>
      <c r="Q654" s="131"/>
    </row>
    <row r="655" spans="7:17" ht="14.5" x14ac:dyDescent="0.35">
      <c r="G655" s="131"/>
      <c r="L655" s="131"/>
      <c r="Q655" s="131"/>
    </row>
    <row r="656" spans="7:17" ht="14.5" x14ac:dyDescent="0.35">
      <c r="G656" s="131"/>
      <c r="L656" s="131"/>
      <c r="Q656" s="131"/>
    </row>
    <row r="657" spans="7:17" ht="14.5" x14ac:dyDescent="0.35">
      <c r="G657" s="131"/>
      <c r="L657" s="131"/>
      <c r="Q657" s="131"/>
    </row>
    <row r="658" spans="7:17" ht="14.5" x14ac:dyDescent="0.35">
      <c r="G658" s="131"/>
      <c r="L658" s="131"/>
      <c r="Q658" s="131"/>
    </row>
    <row r="659" spans="7:17" ht="14.5" x14ac:dyDescent="0.35">
      <c r="G659" s="131"/>
      <c r="L659" s="131"/>
      <c r="Q659" s="131"/>
    </row>
    <row r="660" spans="7:17" ht="14.5" x14ac:dyDescent="0.35">
      <c r="G660" s="131"/>
      <c r="L660" s="131"/>
      <c r="Q660" s="131"/>
    </row>
    <row r="661" spans="7:17" ht="14.5" x14ac:dyDescent="0.35">
      <c r="G661" s="131"/>
      <c r="L661" s="131"/>
      <c r="Q661" s="131"/>
    </row>
    <row r="662" spans="7:17" ht="14.5" x14ac:dyDescent="0.35">
      <c r="G662" s="131"/>
      <c r="L662" s="131"/>
      <c r="Q662" s="131"/>
    </row>
    <row r="663" spans="7:17" ht="14.5" x14ac:dyDescent="0.35">
      <c r="G663" s="131"/>
      <c r="L663" s="131"/>
      <c r="Q663" s="131"/>
    </row>
    <row r="664" spans="7:17" ht="14.5" x14ac:dyDescent="0.35">
      <c r="G664" s="131"/>
      <c r="L664" s="131"/>
      <c r="Q664" s="131"/>
    </row>
    <row r="665" spans="7:17" ht="14.5" x14ac:dyDescent="0.35">
      <c r="G665" s="131"/>
      <c r="L665" s="131"/>
      <c r="Q665" s="131"/>
    </row>
    <row r="666" spans="7:17" ht="14.5" x14ac:dyDescent="0.35">
      <c r="G666" s="131"/>
      <c r="L666" s="131"/>
      <c r="Q666" s="131"/>
    </row>
    <row r="667" spans="7:17" ht="14.5" x14ac:dyDescent="0.35">
      <c r="G667" s="131"/>
      <c r="L667" s="131"/>
      <c r="Q667" s="131"/>
    </row>
    <row r="668" spans="7:17" ht="14.5" x14ac:dyDescent="0.35">
      <c r="G668" s="131"/>
      <c r="L668" s="131"/>
      <c r="Q668" s="131"/>
    </row>
    <row r="669" spans="7:17" ht="14.5" x14ac:dyDescent="0.35">
      <c r="G669" s="131"/>
      <c r="L669" s="131"/>
      <c r="Q669" s="131"/>
    </row>
    <row r="670" spans="7:17" ht="14.5" x14ac:dyDescent="0.35">
      <c r="G670" s="131"/>
      <c r="L670" s="131"/>
      <c r="Q670" s="131"/>
    </row>
    <row r="671" spans="7:17" ht="14.5" x14ac:dyDescent="0.35">
      <c r="G671" s="131"/>
      <c r="L671" s="131"/>
      <c r="Q671" s="131"/>
    </row>
    <row r="672" spans="7:17" ht="14.5" x14ac:dyDescent="0.35">
      <c r="G672" s="131"/>
      <c r="L672" s="131"/>
      <c r="Q672" s="131"/>
    </row>
    <row r="673" spans="7:17" ht="14.5" x14ac:dyDescent="0.35">
      <c r="G673" s="131"/>
      <c r="L673" s="131"/>
      <c r="Q673" s="131"/>
    </row>
    <row r="674" spans="7:17" ht="14.5" x14ac:dyDescent="0.35">
      <c r="G674" s="131"/>
      <c r="L674" s="131"/>
      <c r="Q674" s="131"/>
    </row>
    <row r="675" spans="7:17" ht="14.5" x14ac:dyDescent="0.35">
      <c r="G675" s="131"/>
      <c r="L675" s="131"/>
      <c r="Q675" s="131"/>
    </row>
    <row r="676" spans="7:17" ht="14.5" x14ac:dyDescent="0.35">
      <c r="G676" s="131"/>
      <c r="L676" s="131"/>
      <c r="Q676" s="131"/>
    </row>
    <row r="677" spans="7:17" ht="14.5" x14ac:dyDescent="0.35">
      <c r="G677" s="131"/>
      <c r="L677" s="131"/>
      <c r="Q677" s="131"/>
    </row>
    <row r="678" spans="7:17" ht="14.5" x14ac:dyDescent="0.35">
      <c r="G678" s="131"/>
      <c r="L678" s="131"/>
      <c r="Q678" s="131"/>
    </row>
    <row r="679" spans="7:17" ht="14.5" x14ac:dyDescent="0.35">
      <c r="G679" s="131"/>
      <c r="L679" s="131"/>
      <c r="Q679" s="131"/>
    </row>
    <row r="680" spans="7:17" ht="14.5" x14ac:dyDescent="0.35">
      <c r="G680" s="131"/>
      <c r="L680" s="131"/>
      <c r="Q680" s="131"/>
    </row>
    <row r="681" spans="7:17" ht="14.5" x14ac:dyDescent="0.35">
      <c r="G681" s="131"/>
      <c r="L681" s="131"/>
      <c r="Q681" s="131"/>
    </row>
    <row r="682" spans="7:17" ht="14.5" x14ac:dyDescent="0.35">
      <c r="G682" s="131"/>
      <c r="L682" s="131"/>
      <c r="Q682" s="131"/>
    </row>
    <row r="683" spans="7:17" ht="14.5" x14ac:dyDescent="0.35">
      <c r="G683" s="131"/>
      <c r="L683" s="131"/>
      <c r="Q683" s="131"/>
    </row>
    <row r="684" spans="7:17" ht="14.5" x14ac:dyDescent="0.35">
      <c r="G684" s="131"/>
      <c r="L684" s="131"/>
      <c r="Q684" s="131"/>
    </row>
    <row r="685" spans="7:17" ht="14.5" x14ac:dyDescent="0.35">
      <c r="G685" s="131"/>
      <c r="L685" s="131"/>
      <c r="Q685" s="131"/>
    </row>
    <row r="686" spans="7:17" ht="14.5" x14ac:dyDescent="0.35">
      <c r="G686" s="131"/>
      <c r="L686" s="131"/>
      <c r="Q686" s="131"/>
    </row>
    <row r="687" spans="7:17" ht="14.5" x14ac:dyDescent="0.35">
      <c r="G687" s="131"/>
      <c r="L687" s="131"/>
      <c r="Q687" s="131"/>
    </row>
    <row r="688" spans="7:17" ht="14.5" x14ac:dyDescent="0.35">
      <c r="G688" s="131"/>
      <c r="L688" s="131"/>
      <c r="Q688" s="131"/>
    </row>
    <row r="689" spans="7:17" ht="14.5" x14ac:dyDescent="0.35">
      <c r="G689" s="131"/>
      <c r="L689" s="131"/>
      <c r="Q689" s="131"/>
    </row>
    <row r="690" spans="7:17" ht="14.5" x14ac:dyDescent="0.35">
      <c r="G690" s="131"/>
      <c r="L690" s="131"/>
      <c r="Q690" s="131"/>
    </row>
    <row r="691" spans="7:17" ht="14.5" x14ac:dyDescent="0.35">
      <c r="G691" s="131"/>
      <c r="L691" s="131"/>
      <c r="Q691" s="131"/>
    </row>
    <row r="692" spans="7:17" ht="14.5" x14ac:dyDescent="0.35">
      <c r="G692" s="131"/>
      <c r="L692" s="131"/>
      <c r="Q692" s="131"/>
    </row>
    <row r="693" spans="7:17" ht="14.5" x14ac:dyDescent="0.35">
      <c r="G693" s="131"/>
      <c r="L693" s="131"/>
      <c r="Q693" s="131"/>
    </row>
    <row r="694" spans="7:17" ht="14.5" x14ac:dyDescent="0.35">
      <c r="G694" s="131"/>
      <c r="L694" s="131"/>
      <c r="Q694" s="131"/>
    </row>
    <row r="695" spans="7:17" ht="14.5" x14ac:dyDescent="0.35">
      <c r="G695" s="131"/>
      <c r="L695" s="131"/>
      <c r="Q695" s="131"/>
    </row>
    <row r="696" spans="7:17" ht="14.5" x14ac:dyDescent="0.35">
      <c r="G696" s="131"/>
      <c r="L696" s="131"/>
      <c r="Q696" s="131"/>
    </row>
    <row r="697" spans="7:17" ht="14.5" x14ac:dyDescent="0.35">
      <c r="G697" s="131"/>
      <c r="L697" s="131"/>
      <c r="Q697" s="131"/>
    </row>
    <row r="698" spans="7:17" ht="14.5" x14ac:dyDescent="0.35">
      <c r="G698" s="131"/>
      <c r="L698" s="131"/>
      <c r="Q698" s="131"/>
    </row>
    <row r="699" spans="7:17" ht="14.5" x14ac:dyDescent="0.35">
      <c r="G699" s="131"/>
      <c r="L699" s="131"/>
      <c r="Q699" s="131"/>
    </row>
    <row r="700" spans="7:17" ht="14.5" x14ac:dyDescent="0.35">
      <c r="G700" s="131"/>
      <c r="L700" s="131"/>
      <c r="Q700" s="131"/>
    </row>
    <row r="701" spans="7:17" ht="14.5" x14ac:dyDescent="0.35">
      <c r="G701" s="131"/>
      <c r="L701" s="131"/>
      <c r="Q701" s="131"/>
    </row>
    <row r="702" spans="7:17" ht="14.5" x14ac:dyDescent="0.35">
      <c r="G702" s="131"/>
      <c r="L702" s="131"/>
      <c r="Q702" s="131"/>
    </row>
    <row r="703" spans="7:17" ht="14.5" x14ac:dyDescent="0.35">
      <c r="G703" s="131"/>
      <c r="L703" s="131"/>
      <c r="Q703" s="131"/>
    </row>
    <row r="704" spans="7:17" ht="14.5" x14ac:dyDescent="0.35">
      <c r="G704" s="131"/>
      <c r="L704" s="131"/>
      <c r="Q704" s="131"/>
    </row>
    <row r="705" spans="7:17" ht="14.5" x14ac:dyDescent="0.35">
      <c r="G705" s="131"/>
      <c r="L705" s="131"/>
      <c r="Q705" s="131"/>
    </row>
    <row r="706" spans="7:17" ht="14.5" x14ac:dyDescent="0.35">
      <c r="G706" s="131"/>
      <c r="L706" s="131"/>
      <c r="Q706" s="131"/>
    </row>
    <row r="707" spans="7:17" ht="14.5" x14ac:dyDescent="0.35">
      <c r="G707" s="131"/>
      <c r="L707" s="131"/>
      <c r="Q707" s="131"/>
    </row>
    <row r="708" spans="7:17" ht="14.5" x14ac:dyDescent="0.35">
      <c r="G708" s="131"/>
      <c r="L708" s="131"/>
      <c r="Q708" s="131"/>
    </row>
    <row r="709" spans="7:17" ht="14.5" x14ac:dyDescent="0.35">
      <c r="G709" s="131"/>
      <c r="L709" s="131"/>
      <c r="Q709" s="131"/>
    </row>
    <row r="710" spans="7:17" ht="14.5" x14ac:dyDescent="0.35">
      <c r="G710" s="131"/>
      <c r="L710" s="131"/>
      <c r="Q710" s="131"/>
    </row>
    <row r="711" spans="7:17" ht="14.5" x14ac:dyDescent="0.35">
      <c r="G711" s="131"/>
      <c r="L711" s="131"/>
      <c r="Q711" s="131"/>
    </row>
    <row r="712" spans="7:17" ht="14.5" x14ac:dyDescent="0.35">
      <c r="G712" s="131"/>
      <c r="L712" s="131"/>
      <c r="Q712" s="131"/>
    </row>
    <row r="713" spans="7:17" ht="14.5" x14ac:dyDescent="0.35">
      <c r="G713" s="131"/>
      <c r="L713" s="131"/>
      <c r="Q713" s="131"/>
    </row>
    <row r="714" spans="7:17" ht="14.5" x14ac:dyDescent="0.35">
      <c r="G714" s="131"/>
      <c r="L714" s="131"/>
      <c r="Q714" s="131"/>
    </row>
    <row r="715" spans="7:17" ht="14.5" x14ac:dyDescent="0.35">
      <c r="G715" s="131"/>
      <c r="L715" s="131"/>
      <c r="Q715" s="131"/>
    </row>
    <row r="716" spans="7:17" ht="14.5" x14ac:dyDescent="0.35">
      <c r="G716" s="131"/>
      <c r="L716" s="131"/>
      <c r="Q716" s="131"/>
    </row>
    <row r="717" spans="7:17" ht="14.5" x14ac:dyDescent="0.35">
      <c r="G717" s="131"/>
      <c r="L717" s="131"/>
      <c r="Q717" s="131"/>
    </row>
    <row r="718" spans="7:17" ht="14.5" x14ac:dyDescent="0.35">
      <c r="G718" s="131"/>
      <c r="L718" s="131"/>
      <c r="Q718" s="131"/>
    </row>
    <row r="719" spans="7:17" ht="14.5" x14ac:dyDescent="0.35">
      <c r="G719" s="131"/>
      <c r="L719" s="131"/>
      <c r="Q719" s="131"/>
    </row>
    <row r="720" spans="7:17" ht="14.5" x14ac:dyDescent="0.35">
      <c r="G720" s="131"/>
      <c r="L720" s="131"/>
      <c r="Q720" s="131"/>
    </row>
    <row r="721" spans="7:17" ht="14.5" x14ac:dyDescent="0.35">
      <c r="G721" s="131"/>
      <c r="L721" s="131"/>
      <c r="Q721" s="131"/>
    </row>
    <row r="722" spans="7:17" ht="14.5" x14ac:dyDescent="0.35">
      <c r="G722" s="131"/>
      <c r="L722" s="131"/>
      <c r="Q722" s="131"/>
    </row>
    <row r="723" spans="7:17" ht="14.5" x14ac:dyDescent="0.35">
      <c r="G723" s="131"/>
      <c r="L723" s="131"/>
      <c r="Q723" s="131"/>
    </row>
    <row r="724" spans="7:17" ht="14.5" x14ac:dyDescent="0.35">
      <c r="G724" s="131"/>
      <c r="L724" s="131"/>
      <c r="Q724" s="131"/>
    </row>
    <row r="725" spans="7:17" ht="14.5" x14ac:dyDescent="0.35">
      <c r="G725" s="131"/>
      <c r="L725" s="131"/>
      <c r="Q725" s="131"/>
    </row>
    <row r="726" spans="7:17" ht="14.5" x14ac:dyDescent="0.35">
      <c r="G726" s="131"/>
      <c r="L726" s="131"/>
      <c r="Q726" s="131"/>
    </row>
    <row r="727" spans="7:17" ht="14.5" x14ac:dyDescent="0.35">
      <c r="G727" s="131"/>
      <c r="L727" s="131"/>
      <c r="Q727" s="131"/>
    </row>
    <row r="728" spans="7:17" ht="14.5" x14ac:dyDescent="0.35">
      <c r="G728" s="131"/>
      <c r="L728" s="131"/>
      <c r="Q728" s="131"/>
    </row>
    <row r="729" spans="7:17" ht="14.5" x14ac:dyDescent="0.35">
      <c r="G729" s="131"/>
      <c r="L729" s="131"/>
      <c r="Q729" s="131"/>
    </row>
    <row r="730" spans="7:17" ht="14.5" x14ac:dyDescent="0.35">
      <c r="G730" s="131"/>
      <c r="L730" s="131"/>
      <c r="Q730" s="131"/>
    </row>
    <row r="731" spans="7:17" ht="14.5" x14ac:dyDescent="0.35">
      <c r="G731" s="131"/>
      <c r="L731" s="131"/>
      <c r="Q731" s="131"/>
    </row>
    <row r="732" spans="7:17" ht="14.5" x14ac:dyDescent="0.35">
      <c r="G732" s="131"/>
      <c r="L732" s="131"/>
      <c r="Q732" s="131"/>
    </row>
    <row r="733" spans="7:17" ht="14.5" x14ac:dyDescent="0.35">
      <c r="G733" s="131"/>
      <c r="L733" s="131"/>
      <c r="Q733" s="131"/>
    </row>
    <row r="734" spans="7:17" ht="14.5" x14ac:dyDescent="0.35">
      <c r="G734" s="131"/>
      <c r="L734" s="131"/>
      <c r="Q734" s="131"/>
    </row>
    <row r="735" spans="7:17" ht="14.5" x14ac:dyDescent="0.35">
      <c r="G735" s="131"/>
      <c r="L735" s="131"/>
      <c r="Q735" s="131"/>
    </row>
    <row r="736" spans="7:17" ht="14.5" x14ac:dyDescent="0.35">
      <c r="G736" s="131"/>
      <c r="L736" s="131"/>
      <c r="Q736" s="131"/>
    </row>
    <row r="737" spans="7:17" ht="14.5" x14ac:dyDescent="0.35">
      <c r="G737" s="131"/>
      <c r="L737" s="131"/>
      <c r="Q737" s="131"/>
    </row>
    <row r="738" spans="7:17" ht="14.5" x14ac:dyDescent="0.35">
      <c r="G738" s="131"/>
      <c r="L738" s="131"/>
      <c r="Q738" s="131"/>
    </row>
    <row r="739" spans="7:17" ht="14.5" x14ac:dyDescent="0.35">
      <c r="G739" s="131"/>
      <c r="L739" s="131"/>
      <c r="Q739" s="131"/>
    </row>
    <row r="740" spans="7:17" ht="14.5" x14ac:dyDescent="0.35">
      <c r="G740" s="131"/>
      <c r="L740" s="131"/>
      <c r="Q740" s="131"/>
    </row>
    <row r="741" spans="7:17" ht="14.5" x14ac:dyDescent="0.35">
      <c r="G741" s="131"/>
      <c r="L741" s="131"/>
      <c r="Q741" s="131"/>
    </row>
    <row r="742" spans="7:17" ht="14.5" x14ac:dyDescent="0.35">
      <c r="G742" s="131"/>
      <c r="L742" s="131"/>
      <c r="Q742" s="131"/>
    </row>
    <row r="743" spans="7:17" ht="14.5" x14ac:dyDescent="0.35">
      <c r="G743" s="131"/>
      <c r="L743" s="131"/>
      <c r="Q743" s="131"/>
    </row>
    <row r="744" spans="7:17" ht="14.5" x14ac:dyDescent="0.35">
      <c r="G744" s="131"/>
      <c r="L744" s="131"/>
      <c r="Q744" s="131"/>
    </row>
    <row r="745" spans="7:17" ht="14.5" x14ac:dyDescent="0.35">
      <c r="G745" s="131"/>
      <c r="L745" s="131"/>
      <c r="Q745" s="131"/>
    </row>
    <row r="746" spans="7:17" ht="14.5" x14ac:dyDescent="0.35">
      <c r="G746" s="131"/>
      <c r="L746" s="131"/>
      <c r="Q746" s="131"/>
    </row>
    <row r="747" spans="7:17" ht="14.5" x14ac:dyDescent="0.35">
      <c r="G747" s="131"/>
      <c r="L747" s="131"/>
      <c r="Q747" s="131"/>
    </row>
    <row r="748" spans="7:17" ht="14.5" x14ac:dyDescent="0.35">
      <c r="G748" s="131"/>
      <c r="L748" s="131"/>
      <c r="Q748" s="131"/>
    </row>
    <row r="749" spans="7:17" ht="14.5" x14ac:dyDescent="0.35">
      <c r="G749" s="131"/>
      <c r="L749" s="131"/>
      <c r="Q749" s="131"/>
    </row>
    <row r="750" spans="7:17" ht="14.5" x14ac:dyDescent="0.35">
      <c r="G750" s="131"/>
      <c r="L750" s="131"/>
      <c r="Q750" s="131"/>
    </row>
    <row r="751" spans="7:17" ht="14.5" x14ac:dyDescent="0.35">
      <c r="G751" s="131"/>
      <c r="L751" s="131"/>
      <c r="Q751" s="131"/>
    </row>
    <row r="752" spans="7:17" ht="14.5" x14ac:dyDescent="0.35">
      <c r="G752" s="131"/>
      <c r="L752" s="131"/>
      <c r="Q752" s="131"/>
    </row>
    <row r="753" spans="7:17" ht="14.5" x14ac:dyDescent="0.35">
      <c r="G753" s="131"/>
      <c r="L753" s="131"/>
      <c r="Q753" s="131"/>
    </row>
    <row r="754" spans="7:17" ht="14.5" x14ac:dyDescent="0.35">
      <c r="G754" s="131"/>
      <c r="L754" s="131"/>
      <c r="Q754" s="131"/>
    </row>
    <row r="755" spans="7:17" ht="14.5" x14ac:dyDescent="0.35">
      <c r="G755" s="131"/>
      <c r="L755" s="131"/>
      <c r="Q755" s="131"/>
    </row>
    <row r="756" spans="7:17" ht="14.5" x14ac:dyDescent="0.35">
      <c r="G756" s="131"/>
      <c r="L756" s="131"/>
      <c r="Q756" s="131"/>
    </row>
    <row r="757" spans="7:17" ht="14.5" x14ac:dyDescent="0.35">
      <c r="G757" s="131"/>
      <c r="L757" s="131"/>
      <c r="Q757" s="131"/>
    </row>
    <row r="758" spans="7:17" ht="14.5" x14ac:dyDescent="0.35">
      <c r="G758" s="131"/>
      <c r="L758" s="131"/>
      <c r="Q758" s="131"/>
    </row>
    <row r="759" spans="7:17" ht="14.5" x14ac:dyDescent="0.35">
      <c r="G759" s="131"/>
      <c r="L759" s="131"/>
      <c r="Q759" s="131"/>
    </row>
    <row r="760" spans="7:17" ht="14.5" x14ac:dyDescent="0.35">
      <c r="G760" s="131"/>
      <c r="L760" s="131"/>
      <c r="Q760" s="131"/>
    </row>
    <row r="761" spans="7:17" ht="14.5" x14ac:dyDescent="0.35">
      <c r="G761" s="131"/>
      <c r="L761" s="131"/>
      <c r="Q761" s="131"/>
    </row>
    <row r="762" spans="7:17" ht="14.5" x14ac:dyDescent="0.35">
      <c r="G762" s="131"/>
      <c r="L762" s="131"/>
      <c r="Q762" s="131"/>
    </row>
    <row r="763" spans="7:17" ht="14.5" x14ac:dyDescent="0.35">
      <c r="G763" s="131"/>
      <c r="L763" s="131"/>
      <c r="Q763" s="131"/>
    </row>
    <row r="764" spans="7:17" ht="14.5" x14ac:dyDescent="0.35">
      <c r="G764" s="131"/>
      <c r="L764" s="131"/>
      <c r="Q764" s="131"/>
    </row>
    <row r="765" spans="7:17" ht="14.5" x14ac:dyDescent="0.35">
      <c r="G765" s="131"/>
      <c r="L765" s="131"/>
      <c r="Q765" s="131"/>
    </row>
    <row r="766" spans="7:17" ht="14.5" x14ac:dyDescent="0.35">
      <c r="G766" s="131"/>
      <c r="L766" s="131"/>
      <c r="Q766" s="131"/>
    </row>
    <row r="767" spans="7:17" ht="14.5" x14ac:dyDescent="0.35">
      <c r="G767" s="131"/>
      <c r="L767" s="131"/>
      <c r="Q767" s="131"/>
    </row>
    <row r="768" spans="7:17" ht="14.5" x14ac:dyDescent="0.35">
      <c r="G768" s="131"/>
      <c r="L768" s="131"/>
      <c r="Q768" s="131"/>
    </row>
    <row r="769" spans="7:17" ht="14.5" x14ac:dyDescent="0.35">
      <c r="G769" s="131"/>
      <c r="L769" s="131"/>
      <c r="Q769" s="131"/>
    </row>
    <row r="770" spans="7:17" ht="14.5" x14ac:dyDescent="0.35">
      <c r="G770" s="131"/>
      <c r="L770" s="131"/>
      <c r="Q770" s="131"/>
    </row>
    <row r="771" spans="7:17" ht="14.5" x14ac:dyDescent="0.35">
      <c r="G771" s="131"/>
      <c r="L771" s="131"/>
      <c r="Q771" s="131"/>
    </row>
    <row r="772" spans="7:17" ht="14.5" x14ac:dyDescent="0.35">
      <c r="G772" s="131"/>
      <c r="L772" s="131"/>
      <c r="Q772" s="131"/>
    </row>
    <row r="773" spans="7:17" ht="14.5" x14ac:dyDescent="0.35">
      <c r="G773" s="131"/>
      <c r="L773" s="131"/>
      <c r="Q773" s="131"/>
    </row>
    <row r="774" spans="7:17" ht="14.5" x14ac:dyDescent="0.35">
      <c r="G774" s="131"/>
      <c r="L774" s="131"/>
      <c r="Q774" s="131"/>
    </row>
    <row r="775" spans="7:17" ht="14.5" x14ac:dyDescent="0.35">
      <c r="G775" s="131"/>
      <c r="L775" s="131"/>
      <c r="Q775" s="131"/>
    </row>
    <row r="776" spans="7:17" ht="14.5" x14ac:dyDescent="0.35">
      <c r="G776" s="131"/>
      <c r="L776" s="131"/>
      <c r="Q776" s="131"/>
    </row>
    <row r="777" spans="7:17" ht="14.5" x14ac:dyDescent="0.35">
      <c r="G777" s="131"/>
      <c r="L777" s="131"/>
      <c r="Q777" s="131"/>
    </row>
    <row r="778" spans="7:17" ht="14.5" x14ac:dyDescent="0.35">
      <c r="G778" s="131"/>
      <c r="L778" s="131"/>
      <c r="Q778" s="131"/>
    </row>
    <row r="779" spans="7:17" ht="14.5" x14ac:dyDescent="0.35">
      <c r="G779" s="131"/>
      <c r="L779" s="131"/>
      <c r="Q779" s="131"/>
    </row>
    <row r="780" spans="7:17" ht="14.5" x14ac:dyDescent="0.35">
      <c r="G780" s="131"/>
      <c r="L780" s="131"/>
      <c r="Q780" s="131"/>
    </row>
    <row r="781" spans="7:17" ht="14.5" x14ac:dyDescent="0.35">
      <c r="G781" s="131"/>
      <c r="L781" s="131"/>
      <c r="Q781" s="131"/>
    </row>
    <row r="782" spans="7:17" ht="14.5" x14ac:dyDescent="0.35">
      <c r="G782" s="131"/>
      <c r="L782" s="131"/>
      <c r="Q782" s="131"/>
    </row>
    <row r="783" spans="7:17" ht="14.5" x14ac:dyDescent="0.35">
      <c r="G783" s="131"/>
      <c r="L783" s="131"/>
      <c r="Q783" s="131"/>
    </row>
    <row r="784" spans="7:17" ht="14.5" x14ac:dyDescent="0.35">
      <c r="G784" s="131"/>
      <c r="L784" s="131"/>
      <c r="Q784" s="131"/>
    </row>
    <row r="785" spans="7:17" ht="14.5" x14ac:dyDescent="0.35">
      <c r="G785" s="131"/>
      <c r="L785" s="131"/>
      <c r="Q785" s="131"/>
    </row>
    <row r="786" spans="7:17" ht="14.5" x14ac:dyDescent="0.35">
      <c r="G786" s="131"/>
      <c r="L786" s="131"/>
      <c r="Q786" s="131"/>
    </row>
    <row r="787" spans="7:17" ht="14.5" x14ac:dyDescent="0.35">
      <c r="G787" s="131"/>
      <c r="L787" s="131"/>
      <c r="Q787" s="131"/>
    </row>
    <row r="788" spans="7:17" ht="14.5" x14ac:dyDescent="0.35">
      <c r="G788" s="131"/>
      <c r="L788" s="131"/>
      <c r="Q788" s="131"/>
    </row>
    <row r="789" spans="7:17" ht="14.5" x14ac:dyDescent="0.35">
      <c r="G789" s="131"/>
      <c r="L789" s="131"/>
      <c r="Q789" s="131"/>
    </row>
    <row r="790" spans="7:17" ht="14.5" x14ac:dyDescent="0.35">
      <c r="G790" s="131"/>
      <c r="L790" s="131"/>
      <c r="Q790" s="131"/>
    </row>
    <row r="791" spans="7:17" ht="14.5" x14ac:dyDescent="0.35">
      <c r="G791" s="131"/>
      <c r="L791" s="131"/>
      <c r="Q791" s="131"/>
    </row>
    <row r="792" spans="7:17" ht="14.5" x14ac:dyDescent="0.35">
      <c r="G792" s="131"/>
      <c r="L792" s="131"/>
      <c r="Q792" s="131"/>
    </row>
    <row r="793" spans="7:17" ht="14.5" x14ac:dyDescent="0.35">
      <c r="G793" s="131"/>
      <c r="L793" s="131"/>
      <c r="Q793" s="131"/>
    </row>
    <row r="794" spans="7:17" ht="14.5" x14ac:dyDescent="0.35">
      <c r="G794" s="131"/>
      <c r="L794" s="131"/>
      <c r="Q794" s="131"/>
    </row>
    <row r="795" spans="7:17" ht="14.5" x14ac:dyDescent="0.35">
      <c r="G795" s="131"/>
      <c r="L795" s="131"/>
      <c r="Q795" s="131"/>
    </row>
    <row r="796" spans="7:17" ht="14.5" x14ac:dyDescent="0.35">
      <c r="G796" s="131"/>
      <c r="L796" s="131"/>
      <c r="Q796" s="131"/>
    </row>
    <row r="797" spans="7:17" ht="14.5" x14ac:dyDescent="0.35">
      <c r="G797" s="131"/>
      <c r="L797" s="131"/>
      <c r="Q797" s="131"/>
    </row>
    <row r="798" spans="7:17" ht="14.5" x14ac:dyDescent="0.35">
      <c r="G798" s="131"/>
      <c r="L798" s="131"/>
      <c r="Q798" s="131"/>
    </row>
    <row r="799" spans="7:17" ht="14.5" x14ac:dyDescent="0.35">
      <c r="G799" s="131"/>
      <c r="L799" s="131"/>
      <c r="Q799" s="131"/>
    </row>
    <row r="800" spans="7:17" ht="14.5" x14ac:dyDescent="0.35">
      <c r="G800" s="131"/>
      <c r="L800" s="131"/>
      <c r="Q800" s="131"/>
    </row>
    <row r="801" spans="7:17" ht="14.5" x14ac:dyDescent="0.35">
      <c r="G801" s="131"/>
      <c r="L801" s="131"/>
      <c r="Q801" s="131"/>
    </row>
    <row r="802" spans="7:17" ht="14.5" x14ac:dyDescent="0.35">
      <c r="G802" s="131"/>
      <c r="L802" s="131"/>
      <c r="Q802" s="131"/>
    </row>
    <row r="803" spans="7:17" ht="14.5" x14ac:dyDescent="0.35">
      <c r="G803" s="131"/>
      <c r="L803" s="131"/>
      <c r="Q803" s="131"/>
    </row>
    <row r="804" spans="7:17" ht="14.5" x14ac:dyDescent="0.35">
      <c r="G804" s="131"/>
      <c r="L804" s="131"/>
      <c r="Q804" s="131"/>
    </row>
    <row r="805" spans="7:17" ht="14.5" x14ac:dyDescent="0.35">
      <c r="G805" s="131"/>
      <c r="L805" s="131"/>
      <c r="Q805" s="131"/>
    </row>
    <row r="806" spans="7:17" ht="14.5" x14ac:dyDescent="0.35">
      <c r="G806" s="131"/>
      <c r="L806" s="131"/>
      <c r="Q806" s="131"/>
    </row>
    <row r="807" spans="7:17" ht="14.5" x14ac:dyDescent="0.35">
      <c r="G807" s="131"/>
      <c r="L807" s="131"/>
      <c r="Q807" s="131"/>
    </row>
    <row r="808" spans="7:17" ht="14.5" x14ac:dyDescent="0.35">
      <c r="G808" s="131"/>
      <c r="L808" s="131"/>
      <c r="Q808" s="131"/>
    </row>
    <row r="809" spans="7:17" ht="14.5" x14ac:dyDescent="0.35">
      <c r="G809" s="131"/>
      <c r="L809" s="131"/>
      <c r="Q809" s="131"/>
    </row>
    <row r="810" spans="7:17" ht="14.5" x14ac:dyDescent="0.35">
      <c r="G810" s="131"/>
      <c r="L810" s="131"/>
      <c r="Q810" s="131"/>
    </row>
    <row r="811" spans="7:17" ht="14.5" x14ac:dyDescent="0.35">
      <c r="G811" s="131"/>
      <c r="L811" s="131"/>
      <c r="Q811" s="131"/>
    </row>
    <row r="812" spans="7:17" ht="14.5" x14ac:dyDescent="0.35">
      <c r="G812" s="131"/>
      <c r="L812" s="131"/>
      <c r="Q812" s="131"/>
    </row>
    <row r="813" spans="7:17" ht="14.5" x14ac:dyDescent="0.35">
      <c r="G813" s="131"/>
      <c r="L813" s="131"/>
      <c r="Q813" s="131"/>
    </row>
    <row r="814" spans="7:17" ht="14.5" x14ac:dyDescent="0.35">
      <c r="G814" s="131"/>
      <c r="L814" s="131"/>
      <c r="Q814" s="131"/>
    </row>
    <row r="815" spans="7:17" ht="14.5" x14ac:dyDescent="0.35">
      <c r="G815" s="131"/>
      <c r="L815" s="131"/>
      <c r="Q815" s="131"/>
    </row>
    <row r="816" spans="7:17" ht="14.5" x14ac:dyDescent="0.35">
      <c r="G816" s="131"/>
      <c r="L816" s="131"/>
      <c r="Q816" s="131"/>
    </row>
    <row r="817" spans="7:17" ht="14.5" x14ac:dyDescent="0.35">
      <c r="G817" s="131"/>
      <c r="L817" s="131"/>
      <c r="Q817" s="131"/>
    </row>
    <row r="818" spans="7:17" ht="14.5" x14ac:dyDescent="0.35">
      <c r="G818" s="131"/>
      <c r="L818" s="131"/>
      <c r="Q818" s="131"/>
    </row>
    <row r="819" spans="7:17" ht="14.5" x14ac:dyDescent="0.35">
      <c r="G819" s="131"/>
      <c r="L819" s="131"/>
      <c r="Q819" s="131"/>
    </row>
    <row r="820" spans="7:17" ht="14.5" x14ac:dyDescent="0.35">
      <c r="G820" s="131"/>
      <c r="L820" s="131"/>
      <c r="Q820" s="131"/>
    </row>
    <row r="821" spans="7:17" ht="14.5" x14ac:dyDescent="0.35">
      <c r="G821" s="131"/>
      <c r="L821" s="131"/>
      <c r="Q821" s="131"/>
    </row>
    <row r="822" spans="7:17" ht="14.5" x14ac:dyDescent="0.35">
      <c r="G822" s="131"/>
      <c r="L822" s="131"/>
      <c r="Q822" s="131"/>
    </row>
    <row r="823" spans="7:17" ht="14.5" x14ac:dyDescent="0.35">
      <c r="G823" s="131"/>
      <c r="L823" s="131"/>
      <c r="Q823" s="131"/>
    </row>
    <row r="824" spans="7:17" ht="14.5" x14ac:dyDescent="0.35">
      <c r="G824" s="131"/>
      <c r="L824" s="131"/>
      <c r="Q824" s="131"/>
    </row>
    <row r="825" spans="7:17" ht="14.5" x14ac:dyDescent="0.35">
      <c r="G825" s="131"/>
      <c r="L825" s="131"/>
      <c r="Q825" s="131"/>
    </row>
    <row r="826" spans="7:17" ht="14.5" x14ac:dyDescent="0.35">
      <c r="G826" s="131"/>
      <c r="L826" s="131"/>
      <c r="Q826" s="131"/>
    </row>
    <row r="827" spans="7:17" ht="14.5" x14ac:dyDescent="0.35">
      <c r="G827" s="131"/>
      <c r="L827" s="131"/>
      <c r="Q827" s="131"/>
    </row>
    <row r="828" spans="7:17" ht="14.5" x14ac:dyDescent="0.35">
      <c r="G828" s="131"/>
      <c r="L828" s="131"/>
      <c r="Q828" s="131"/>
    </row>
    <row r="829" spans="7:17" ht="14.5" x14ac:dyDescent="0.35">
      <c r="G829" s="131"/>
      <c r="L829" s="131"/>
      <c r="Q829" s="131"/>
    </row>
    <row r="830" spans="7:17" ht="14.5" x14ac:dyDescent="0.35">
      <c r="G830" s="131"/>
      <c r="L830" s="131"/>
      <c r="Q830" s="131"/>
    </row>
    <row r="831" spans="7:17" ht="14.5" x14ac:dyDescent="0.35">
      <c r="G831" s="131"/>
      <c r="L831" s="131"/>
      <c r="Q831" s="131"/>
    </row>
    <row r="832" spans="7:17" ht="14.5" x14ac:dyDescent="0.35">
      <c r="G832" s="131"/>
      <c r="L832" s="131"/>
      <c r="Q832" s="131"/>
    </row>
    <row r="833" spans="7:17" ht="14.5" x14ac:dyDescent="0.35">
      <c r="G833" s="131"/>
      <c r="L833" s="131"/>
      <c r="Q833" s="131"/>
    </row>
    <row r="834" spans="7:17" ht="14.5" x14ac:dyDescent="0.35">
      <c r="G834" s="131"/>
      <c r="L834" s="131"/>
      <c r="Q834" s="131"/>
    </row>
    <row r="835" spans="7:17" ht="14.5" x14ac:dyDescent="0.35">
      <c r="G835" s="131"/>
      <c r="L835" s="131"/>
      <c r="Q835" s="131"/>
    </row>
    <row r="836" spans="7:17" ht="14.5" x14ac:dyDescent="0.35">
      <c r="G836" s="131"/>
      <c r="L836" s="131"/>
      <c r="Q836" s="131"/>
    </row>
    <row r="837" spans="7:17" ht="14.5" x14ac:dyDescent="0.35">
      <c r="G837" s="131"/>
      <c r="L837" s="131"/>
      <c r="Q837" s="131"/>
    </row>
    <row r="838" spans="7:17" ht="14.5" x14ac:dyDescent="0.35">
      <c r="G838" s="131"/>
      <c r="L838" s="131"/>
      <c r="Q838" s="131"/>
    </row>
    <row r="839" spans="7:17" ht="14.5" x14ac:dyDescent="0.35">
      <c r="G839" s="131"/>
      <c r="L839" s="131"/>
      <c r="Q839" s="131"/>
    </row>
    <row r="840" spans="7:17" ht="14.5" x14ac:dyDescent="0.35">
      <c r="G840" s="131"/>
      <c r="L840" s="131"/>
      <c r="Q840" s="131"/>
    </row>
    <row r="841" spans="7:17" ht="14.5" x14ac:dyDescent="0.35">
      <c r="G841" s="131"/>
      <c r="L841" s="131"/>
      <c r="Q841" s="131"/>
    </row>
    <row r="842" spans="7:17" ht="14.5" x14ac:dyDescent="0.35">
      <c r="G842" s="131"/>
      <c r="L842" s="131"/>
      <c r="Q842" s="131"/>
    </row>
    <row r="843" spans="7:17" ht="14.5" x14ac:dyDescent="0.35">
      <c r="G843" s="131"/>
      <c r="L843" s="131"/>
      <c r="Q843" s="131"/>
    </row>
    <row r="844" spans="7:17" ht="14.5" x14ac:dyDescent="0.35">
      <c r="G844" s="131"/>
      <c r="L844" s="131"/>
      <c r="Q844" s="131"/>
    </row>
    <row r="845" spans="7:17" ht="14.5" x14ac:dyDescent="0.35">
      <c r="G845" s="131"/>
      <c r="L845" s="131"/>
      <c r="Q845" s="131"/>
    </row>
    <row r="846" spans="7:17" ht="14.5" x14ac:dyDescent="0.35">
      <c r="G846" s="131"/>
      <c r="L846" s="131"/>
      <c r="Q846" s="131"/>
    </row>
    <row r="847" spans="7:17" ht="14.5" x14ac:dyDescent="0.35">
      <c r="G847" s="131"/>
      <c r="L847" s="131"/>
      <c r="Q847" s="131"/>
    </row>
    <row r="848" spans="7:17" ht="14.5" x14ac:dyDescent="0.35">
      <c r="G848" s="131"/>
      <c r="L848" s="131"/>
      <c r="Q848" s="131"/>
    </row>
    <row r="849" spans="7:17" ht="14.5" x14ac:dyDescent="0.35">
      <c r="G849" s="131"/>
      <c r="L849" s="131"/>
      <c r="Q849" s="131"/>
    </row>
    <row r="850" spans="7:17" ht="14.5" x14ac:dyDescent="0.35">
      <c r="G850" s="131"/>
      <c r="L850" s="131"/>
      <c r="Q850" s="131"/>
    </row>
    <row r="851" spans="7:17" ht="14.5" x14ac:dyDescent="0.35">
      <c r="G851" s="131"/>
      <c r="L851" s="131"/>
      <c r="Q851" s="131"/>
    </row>
    <row r="852" spans="7:17" ht="14.5" x14ac:dyDescent="0.35">
      <c r="G852" s="131"/>
      <c r="L852" s="131"/>
      <c r="Q852" s="131"/>
    </row>
    <row r="853" spans="7:17" ht="14.5" x14ac:dyDescent="0.35">
      <c r="G853" s="131"/>
      <c r="L853" s="131"/>
      <c r="Q853" s="131"/>
    </row>
    <row r="854" spans="7:17" ht="14.5" x14ac:dyDescent="0.35">
      <c r="G854" s="131"/>
      <c r="L854" s="131"/>
      <c r="Q854" s="131"/>
    </row>
    <row r="855" spans="7:17" ht="14.5" x14ac:dyDescent="0.35">
      <c r="G855" s="131"/>
      <c r="L855" s="131"/>
      <c r="Q855" s="131"/>
    </row>
    <row r="856" spans="7:17" ht="14.5" x14ac:dyDescent="0.35">
      <c r="G856" s="131"/>
      <c r="L856" s="131"/>
      <c r="Q856" s="131"/>
    </row>
    <row r="857" spans="7:17" ht="14.5" x14ac:dyDescent="0.35">
      <c r="G857" s="131"/>
      <c r="L857" s="131"/>
      <c r="Q857" s="131"/>
    </row>
    <row r="858" spans="7:17" ht="14.5" x14ac:dyDescent="0.35">
      <c r="G858" s="131"/>
      <c r="L858" s="131"/>
      <c r="Q858" s="131"/>
    </row>
    <row r="859" spans="7:17" ht="14.5" x14ac:dyDescent="0.35">
      <c r="G859" s="131"/>
      <c r="L859" s="131"/>
      <c r="Q859" s="131"/>
    </row>
    <row r="860" spans="7:17" ht="14.5" x14ac:dyDescent="0.35">
      <c r="G860" s="131"/>
      <c r="L860" s="131"/>
      <c r="Q860" s="131"/>
    </row>
    <row r="861" spans="7:17" ht="14.5" x14ac:dyDescent="0.35">
      <c r="G861" s="131"/>
      <c r="L861" s="131"/>
      <c r="Q861" s="131"/>
    </row>
    <row r="862" spans="7:17" ht="14.5" x14ac:dyDescent="0.35">
      <c r="G862" s="131"/>
      <c r="L862" s="131"/>
      <c r="Q862" s="131"/>
    </row>
    <row r="863" spans="7:17" ht="14.5" x14ac:dyDescent="0.35">
      <c r="G863" s="131"/>
      <c r="L863" s="131"/>
      <c r="Q863" s="131"/>
    </row>
    <row r="864" spans="7:17" ht="14.5" x14ac:dyDescent="0.35">
      <c r="G864" s="131"/>
      <c r="L864" s="131"/>
      <c r="Q864" s="131"/>
    </row>
    <row r="865" spans="7:17" ht="14.5" x14ac:dyDescent="0.35">
      <c r="G865" s="131"/>
      <c r="L865" s="131"/>
      <c r="Q865" s="131"/>
    </row>
    <row r="866" spans="7:17" ht="14.5" x14ac:dyDescent="0.35">
      <c r="G866" s="131"/>
      <c r="L866" s="131"/>
      <c r="Q866" s="131"/>
    </row>
    <row r="867" spans="7:17" ht="14.5" x14ac:dyDescent="0.35">
      <c r="G867" s="131"/>
      <c r="L867" s="131"/>
      <c r="Q867" s="131"/>
    </row>
    <row r="868" spans="7:17" ht="14.5" x14ac:dyDescent="0.35">
      <c r="G868" s="131"/>
      <c r="L868" s="131"/>
      <c r="Q868" s="131"/>
    </row>
    <row r="869" spans="7:17" ht="14.5" x14ac:dyDescent="0.35">
      <c r="G869" s="131"/>
      <c r="L869" s="131"/>
      <c r="Q869" s="131"/>
    </row>
    <row r="870" spans="7:17" ht="14.5" x14ac:dyDescent="0.35">
      <c r="G870" s="131"/>
      <c r="L870" s="131"/>
      <c r="Q870" s="131"/>
    </row>
    <row r="871" spans="7:17" ht="14.5" x14ac:dyDescent="0.35">
      <c r="G871" s="131"/>
      <c r="L871" s="131"/>
      <c r="Q871" s="131"/>
    </row>
    <row r="872" spans="7:17" ht="14.5" x14ac:dyDescent="0.35">
      <c r="G872" s="131"/>
      <c r="L872" s="131"/>
      <c r="Q872" s="131"/>
    </row>
    <row r="873" spans="7:17" ht="14.5" x14ac:dyDescent="0.35">
      <c r="G873" s="131"/>
      <c r="L873" s="131"/>
      <c r="Q873" s="131"/>
    </row>
    <row r="874" spans="7:17" ht="14.5" x14ac:dyDescent="0.35">
      <c r="G874" s="131"/>
      <c r="L874" s="131"/>
      <c r="Q874" s="131"/>
    </row>
    <row r="875" spans="7:17" ht="14.5" x14ac:dyDescent="0.35">
      <c r="G875" s="131"/>
      <c r="L875" s="131"/>
      <c r="Q875" s="131"/>
    </row>
    <row r="876" spans="7:17" ht="14.5" x14ac:dyDescent="0.35">
      <c r="G876" s="131"/>
      <c r="L876" s="131"/>
      <c r="Q876" s="131"/>
    </row>
    <row r="877" spans="7:17" ht="14.5" x14ac:dyDescent="0.35">
      <c r="G877" s="131"/>
      <c r="L877" s="131"/>
      <c r="Q877" s="131"/>
    </row>
    <row r="878" spans="7:17" ht="14.5" x14ac:dyDescent="0.35">
      <c r="G878" s="131"/>
      <c r="L878" s="131"/>
      <c r="Q878" s="131"/>
    </row>
    <row r="879" spans="7:17" ht="14.5" x14ac:dyDescent="0.35">
      <c r="G879" s="131"/>
      <c r="L879" s="131"/>
      <c r="Q879" s="131"/>
    </row>
    <row r="880" spans="7:17" ht="14.5" x14ac:dyDescent="0.35">
      <c r="G880" s="131"/>
      <c r="L880" s="131"/>
      <c r="Q880" s="131"/>
    </row>
    <row r="881" spans="7:17" ht="14.5" x14ac:dyDescent="0.35">
      <c r="G881" s="131"/>
      <c r="L881" s="131"/>
      <c r="Q881" s="131"/>
    </row>
    <row r="882" spans="7:17" ht="14.5" x14ac:dyDescent="0.35">
      <c r="G882" s="131"/>
      <c r="L882" s="131"/>
      <c r="Q882" s="131"/>
    </row>
    <row r="883" spans="7:17" ht="14.5" x14ac:dyDescent="0.35">
      <c r="G883" s="131"/>
      <c r="L883" s="131"/>
      <c r="Q883" s="131"/>
    </row>
    <row r="884" spans="7:17" ht="14.5" x14ac:dyDescent="0.35">
      <c r="G884" s="131"/>
      <c r="L884" s="131"/>
      <c r="Q884" s="131"/>
    </row>
    <row r="885" spans="7:17" ht="14.5" x14ac:dyDescent="0.35">
      <c r="G885" s="131"/>
      <c r="L885" s="131"/>
      <c r="Q885" s="131"/>
    </row>
    <row r="886" spans="7:17" ht="14.5" x14ac:dyDescent="0.35">
      <c r="G886" s="131"/>
      <c r="L886" s="131"/>
      <c r="Q886" s="131"/>
    </row>
    <row r="887" spans="7:17" ht="14.5" x14ac:dyDescent="0.35">
      <c r="G887" s="131"/>
      <c r="L887" s="131"/>
      <c r="Q887" s="131"/>
    </row>
    <row r="888" spans="7:17" ht="14.5" x14ac:dyDescent="0.35">
      <c r="G888" s="131"/>
      <c r="L888" s="131"/>
      <c r="Q888" s="131"/>
    </row>
    <row r="889" spans="7:17" ht="14.5" x14ac:dyDescent="0.35">
      <c r="G889" s="131"/>
      <c r="L889" s="131"/>
      <c r="Q889" s="131"/>
    </row>
    <row r="890" spans="7:17" ht="14.5" x14ac:dyDescent="0.35">
      <c r="G890" s="131"/>
      <c r="L890" s="131"/>
      <c r="Q890" s="131"/>
    </row>
    <row r="891" spans="7:17" ht="14.5" x14ac:dyDescent="0.35">
      <c r="G891" s="131"/>
      <c r="L891" s="131"/>
      <c r="Q891" s="131"/>
    </row>
    <row r="892" spans="7:17" ht="14.5" x14ac:dyDescent="0.35">
      <c r="G892" s="131"/>
      <c r="L892" s="131"/>
      <c r="Q892" s="131"/>
    </row>
    <row r="893" spans="7:17" ht="14.5" x14ac:dyDescent="0.35">
      <c r="G893" s="131"/>
      <c r="L893" s="131"/>
      <c r="Q893" s="131"/>
    </row>
    <row r="894" spans="7:17" ht="14.5" x14ac:dyDescent="0.35">
      <c r="G894" s="131"/>
      <c r="L894" s="131"/>
      <c r="Q894" s="131"/>
    </row>
    <row r="895" spans="7:17" ht="14.5" x14ac:dyDescent="0.35">
      <c r="G895" s="131"/>
      <c r="L895" s="131"/>
      <c r="Q895" s="131"/>
    </row>
    <row r="896" spans="7:17" ht="14.5" x14ac:dyDescent="0.35">
      <c r="G896" s="131"/>
      <c r="L896" s="131"/>
      <c r="Q896" s="131"/>
    </row>
    <row r="897" spans="7:17" ht="14.5" x14ac:dyDescent="0.35">
      <c r="G897" s="131"/>
      <c r="L897" s="131"/>
      <c r="Q897" s="131"/>
    </row>
    <row r="898" spans="7:17" ht="14.5" x14ac:dyDescent="0.35">
      <c r="G898" s="131"/>
      <c r="L898" s="131"/>
      <c r="Q898" s="131"/>
    </row>
    <row r="899" spans="7:17" ht="14.5" x14ac:dyDescent="0.35">
      <c r="G899" s="131"/>
      <c r="L899" s="131"/>
      <c r="Q899" s="131"/>
    </row>
    <row r="900" spans="7:17" ht="14.5" x14ac:dyDescent="0.35">
      <c r="G900" s="131"/>
      <c r="L900" s="131"/>
      <c r="Q900" s="131"/>
    </row>
    <row r="901" spans="7:17" ht="14.5" x14ac:dyDescent="0.35">
      <c r="G901" s="131"/>
      <c r="L901" s="131"/>
      <c r="Q901" s="131"/>
    </row>
    <row r="902" spans="7:17" ht="14.5" x14ac:dyDescent="0.35">
      <c r="G902" s="131"/>
      <c r="L902" s="131"/>
      <c r="Q902" s="131"/>
    </row>
    <row r="903" spans="7:17" ht="14.5" x14ac:dyDescent="0.35">
      <c r="G903" s="131"/>
      <c r="L903" s="131"/>
      <c r="Q903" s="131"/>
    </row>
    <row r="904" spans="7:17" ht="14.5" x14ac:dyDescent="0.35">
      <c r="G904" s="131"/>
      <c r="L904" s="131"/>
      <c r="Q904" s="131"/>
    </row>
    <row r="905" spans="7:17" ht="14.5" x14ac:dyDescent="0.35">
      <c r="G905" s="131"/>
      <c r="L905" s="131"/>
      <c r="Q905" s="131"/>
    </row>
    <row r="906" spans="7:17" ht="14.5" x14ac:dyDescent="0.35">
      <c r="G906" s="131"/>
      <c r="L906" s="131"/>
      <c r="Q906" s="131"/>
    </row>
    <row r="907" spans="7:17" ht="14.5" x14ac:dyDescent="0.35">
      <c r="G907" s="131"/>
      <c r="L907" s="131"/>
      <c r="Q907" s="131"/>
    </row>
    <row r="908" spans="7:17" ht="14.5" x14ac:dyDescent="0.35">
      <c r="G908" s="131"/>
      <c r="L908" s="131"/>
      <c r="Q908" s="131"/>
    </row>
    <row r="909" spans="7:17" ht="14.5" x14ac:dyDescent="0.35">
      <c r="G909" s="131"/>
      <c r="L909" s="131"/>
      <c r="Q909" s="131"/>
    </row>
    <row r="910" spans="7:17" ht="14.5" x14ac:dyDescent="0.35">
      <c r="G910" s="131"/>
      <c r="L910" s="131"/>
      <c r="Q910" s="131"/>
    </row>
    <row r="911" spans="7:17" ht="14.5" x14ac:dyDescent="0.35">
      <c r="G911" s="131"/>
      <c r="L911" s="131"/>
      <c r="Q911" s="131"/>
    </row>
    <row r="912" spans="7:17" ht="14.5" x14ac:dyDescent="0.35">
      <c r="G912" s="131"/>
      <c r="L912" s="131"/>
      <c r="Q912" s="131"/>
    </row>
    <row r="913" spans="7:17" ht="14.5" x14ac:dyDescent="0.35">
      <c r="G913" s="131"/>
      <c r="L913" s="131"/>
      <c r="Q913" s="131"/>
    </row>
    <row r="914" spans="7:17" ht="14.5" x14ac:dyDescent="0.35">
      <c r="G914" s="131"/>
      <c r="L914" s="131"/>
      <c r="Q914" s="131"/>
    </row>
    <row r="915" spans="7:17" ht="14.5" x14ac:dyDescent="0.35">
      <c r="G915" s="131"/>
      <c r="L915" s="131"/>
      <c r="Q915" s="131"/>
    </row>
    <row r="916" spans="7:17" ht="14.5" x14ac:dyDescent="0.35">
      <c r="G916" s="131"/>
      <c r="L916" s="131"/>
      <c r="Q916" s="131"/>
    </row>
    <row r="917" spans="7:17" ht="14.5" x14ac:dyDescent="0.35">
      <c r="G917" s="131"/>
      <c r="L917" s="131"/>
      <c r="Q917" s="131"/>
    </row>
    <row r="918" spans="7:17" ht="14.5" x14ac:dyDescent="0.35">
      <c r="G918" s="131"/>
      <c r="L918" s="131"/>
      <c r="Q918" s="131"/>
    </row>
    <row r="919" spans="7:17" ht="14.5" x14ac:dyDescent="0.35">
      <c r="G919" s="131"/>
      <c r="L919" s="131"/>
      <c r="Q919" s="131"/>
    </row>
    <row r="920" spans="7:17" ht="14.5" x14ac:dyDescent="0.35">
      <c r="G920" s="131"/>
      <c r="L920" s="131"/>
      <c r="Q920" s="131"/>
    </row>
    <row r="921" spans="7:17" ht="14.5" x14ac:dyDescent="0.35">
      <c r="G921" s="131"/>
      <c r="L921" s="131"/>
      <c r="Q921" s="131"/>
    </row>
    <row r="922" spans="7:17" ht="14.5" x14ac:dyDescent="0.35">
      <c r="G922" s="131"/>
      <c r="L922" s="131"/>
      <c r="Q922" s="131"/>
    </row>
    <row r="923" spans="7:17" ht="14.5" x14ac:dyDescent="0.35">
      <c r="G923" s="131"/>
      <c r="L923" s="131"/>
      <c r="Q923" s="131"/>
    </row>
    <row r="924" spans="7:17" ht="14.5" x14ac:dyDescent="0.35">
      <c r="G924" s="131"/>
      <c r="L924" s="131"/>
      <c r="Q924" s="131"/>
    </row>
    <row r="925" spans="7:17" ht="14.5" x14ac:dyDescent="0.35">
      <c r="G925" s="131"/>
      <c r="L925" s="131"/>
      <c r="Q925" s="131"/>
    </row>
    <row r="926" spans="7:17" ht="14.5" x14ac:dyDescent="0.35">
      <c r="G926" s="131"/>
      <c r="L926" s="131"/>
      <c r="Q926" s="131"/>
    </row>
    <row r="927" spans="7:17" ht="14.5" x14ac:dyDescent="0.35">
      <c r="G927" s="131"/>
      <c r="L927" s="131"/>
      <c r="Q927" s="131"/>
    </row>
    <row r="928" spans="7:17" ht="14.5" x14ac:dyDescent="0.35">
      <c r="G928" s="131"/>
      <c r="L928" s="131"/>
      <c r="Q928" s="131"/>
    </row>
    <row r="929" spans="7:17" ht="14.5" x14ac:dyDescent="0.35">
      <c r="G929" s="131"/>
      <c r="L929" s="131"/>
      <c r="Q929" s="131"/>
    </row>
    <row r="930" spans="7:17" ht="14.5" x14ac:dyDescent="0.35">
      <c r="G930" s="131"/>
      <c r="L930" s="131"/>
      <c r="Q930" s="131"/>
    </row>
    <row r="931" spans="7:17" ht="14.5" x14ac:dyDescent="0.35">
      <c r="G931" s="131"/>
      <c r="L931" s="131"/>
      <c r="Q931" s="131"/>
    </row>
    <row r="932" spans="7:17" ht="14.5" x14ac:dyDescent="0.35">
      <c r="G932" s="131"/>
      <c r="L932" s="131"/>
      <c r="Q932" s="131"/>
    </row>
    <row r="933" spans="7:17" ht="14.5" x14ac:dyDescent="0.35">
      <c r="G933" s="131"/>
      <c r="L933" s="131"/>
      <c r="Q933" s="131"/>
    </row>
    <row r="934" spans="7:17" ht="14.5" x14ac:dyDescent="0.35">
      <c r="G934" s="131"/>
      <c r="L934" s="131"/>
      <c r="Q934" s="131"/>
    </row>
    <row r="935" spans="7:17" ht="14.5" x14ac:dyDescent="0.35">
      <c r="G935" s="131"/>
      <c r="L935" s="131"/>
      <c r="Q935" s="131"/>
    </row>
    <row r="936" spans="7:17" ht="14.5" x14ac:dyDescent="0.35">
      <c r="G936" s="131"/>
      <c r="L936" s="131"/>
      <c r="Q936" s="131"/>
    </row>
    <row r="937" spans="7:17" ht="14.5" x14ac:dyDescent="0.35">
      <c r="G937" s="131"/>
      <c r="L937" s="131"/>
      <c r="Q937" s="131"/>
    </row>
    <row r="938" spans="7:17" ht="14.5" x14ac:dyDescent="0.35">
      <c r="G938" s="131"/>
      <c r="L938" s="131"/>
      <c r="Q938" s="131"/>
    </row>
    <row r="939" spans="7:17" ht="14.5" x14ac:dyDescent="0.35">
      <c r="G939" s="131"/>
      <c r="L939" s="131"/>
      <c r="Q939" s="131"/>
    </row>
    <row r="940" spans="7:17" ht="14.5" x14ac:dyDescent="0.35">
      <c r="G940" s="131"/>
      <c r="L940" s="131"/>
      <c r="Q940" s="131"/>
    </row>
    <row r="941" spans="7:17" ht="14.5" x14ac:dyDescent="0.35">
      <c r="G941" s="131"/>
      <c r="L941" s="131"/>
      <c r="Q941" s="131"/>
    </row>
    <row r="942" spans="7:17" ht="14.5" x14ac:dyDescent="0.35">
      <c r="G942" s="131"/>
      <c r="L942" s="131"/>
      <c r="Q942" s="131"/>
    </row>
    <row r="943" spans="7:17" ht="14.5" x14ac:dyDescent="0.35">
      <c r="G943" s="131"/>
      <c r="L943" s="131"/>
      <c r="Q943" s="131"/>
    </row>
    <row r="944" spans="7:17" ht="14.5" x14ac:dyDescent="0.35">
      <c r="G944" s="131"/>
      <c r="L944" s="131"/>
      <c r="Q944" s="131"/>
    </row>
    <row r="945" spans="7:17" ht="14.5" x14ac:dyDescent="0.35">
      <c r="G945" s="131"/>
      <c r="L945" s="131"/>
      <c r="Q945" s="131"/>
    </row>
    <row r="946" spans="7:17" ht="14.5" x14ac:dyDescent="0.35">
      <c r="G946" s="131"/>
      <c r="L946" s="131"/>
      <c r="Q946" s="131"/>
    </row>
    <row r="947" spans="7:17" ht="14.5" x14ac:dyDescent="0.35">
      <c r="G947" s="131"/>
      <c r="L947" s="131"/>
      <c r="Q947" s="131"/>
    </row>
    <row r="948" spans="7:17" ht="14.5" x14ac:dyDescent="0.35">
      <c r="G948" s="131"/>
      <c r="L948" s="131"/>
      <c r="Q948" s="131"/>
    </row>
    <row r="949" spans="7:17" ht="14.5" x14ac:dyDescent="0.35">
      <c r="G949" s="131"/>
      <c r="L949" s="131"/>
      <c r="Q949" s="131"/>
    </row>
    <row r="950" spans="7:17" ht="14.5" x14ac:dyDescent="0.35">
      <c r="G950" s="131"/>
      <c r="L950" s="131"/>
      <c r="Q950" s="131"/>
    </row>
    <row r="951" spans="7:17" ht="14.5" x14ac:dyDescent="0.35">
      <c r="G951" s="131"/>
      <c r="L951" s="131"/>
      <c r="Q951" s="131"/>
    </row>
    <row r="952" spans="7:17" ht="14.5" x14ac:dyDescent="0.35">
      <c r="G952" s="131"/>
      <c r="L952" s="131"/>
      <c r="Q952" s="131"/>
    </row>
    <row r="953" spans="7:17" ht="14.5" x14ac:dyDescent="0.35">
      <c r="G953" s="131"/>
      <c r="L953" s="131"/>
      <c r="Q953" s="131"/>
    </row>
    <row r="954" spans="7:17" ht="14.5" x14ac:dyDescent="0.35">
      <c r="G954" s="131"/>
      <c r="L954" s="131"/>
      <c r="Q954" s="131"/>
    </row>
    <row r="955" spans="7:17" ht="14.5" x14ac:dyDescent="0.35">
      <c r="G955" s="131"/>
      <c r="L955" s="131"/>
      <c r="Q955" s="131"/>
    </row>
    <row r="956" spans="7:17" ht="14.5" x14ac:dyDescent="0.35">
      <c r="G956" s="131"/>
      <c r="L956" s="131"/>
      <c r="Q956" s="131"/>
    </row>
    <row r="957" spans="7:17" ht="14.5" x14ac:dyDescent="0.35">
      <c r="G957" s="131"/>
      <c r="L957" s="131"/>
      <c r="Q957" s="131"/>
    </row>
    <row r="958" spans="7:17" ht="14.5" x14ac:dyDescent="0.35">
      <c r="G958" s="131"/>
      <c r="L958" s="131"/>
      <c r="Q958" s="131"/>
    </row>
    <row r="959" spans="7:17" ht="14.5" x14ac:dyDescent="0.35">
      <c r="G959" s="131"/>
      <c r="L959" s="131"/>
      <c r="Q959" s="131"/>
    </row>
    <row r="960" spans="7:17" ht="14.5" x14ac:dyDescent="0.35">
      <c r="G960" s="131"/>
      <c r="L960" s="131"/>
      <c r="Q960" s="131"/>
    </row>
    <row r="961" spans="7:17" ht="14.5" x14ac:dyDescent="0.35">
      <c r="G961" s="131"/>
      <c r="L961" s="131"/>
      <c r="Q961" s="131"/>
    </row>
    <row r="962" spans="7:17" ht="14.5" x14ac:dyDescent="0.35">
      <c r="G962" s="131"/>
      <c r="L962" s="131"/>
      <c r="Q962" s="131"/>
    </row>
    <row r="963" spans="7:17" ht="14.5" x14ac:dyDescent="0.35">
      <c r="G963" s="131"/>
      <c r="L963" s="131"/>
      <c r="Q963" s="131"/>
    </row>
    <row r="964" spans="7:17" ht="14.5" x14ac:dyDescent="0.35">
      <c r="G964" s="131"/>
      <c r="L964" s="131"/>
      <c r="Q964" s="131"/>
    </row>
    <row r="965" spans="7:17" ht="14.5" x14ac:dyDescent="0.35">
      <c r="G965" s="131"/>
      <c r="L965" s="131"/>
      <c r="Q965" s="131"/>
    </row>
    <row r="966" spans="7:17" ht="14.5" x14ac:dyDescent="0.35">
      <c r="G966" s="131"/>
      <c r="L966" s="131"/>
      <c r="Q966" s="131"/>
    </row>
    <row r="967" spans="7:17" ht="14.5" x14ac:dyDescent="0.35">
      <c r="G967" s="131"/>
      <c r="L967" s="131"/>
      <c r="Q967" s="131"/>
    </row>
    <row r="968" spans="7:17" ht="14.5" x14ac:dyDescent="0.35">
      <c r="G968" s="131"/>
      <c r="L968" s="131"/>
      <c r="Q968" s="131"/>
    </row>
    <row r="969" spans="7:17" ht="14.5" x14ac:dyDescent="0.35">
      <c r="G969" s="131"/>
      <c r="L969" s="131"/>
      <c r="Q969" s="131"/>
    </row>
    <row r="970" spans="7:17" ht="14.5" x14ac:dyDescent="0.35">
      <c r="G970" s="131"/>
      <c r="L970" s="131"/>
      <c r="Q970" s="131"/>
    </row>
    <row r="971" spans="7:17" ht="14.5" x14ac:dyDescent="0.35">
      <c r="G971" s="131"/>
      <c r="L971" s="131"/>
      <c r="Q971" s="131"/>
    </row>
    <row r="972" spans="7:17" ht="14.5" x14ac:dyDescent="0.35">
      <c r="G972" s="131"/>
      <c r="L972" s="131"/>
      <c r="Q972" s="131"/>
    </row>
    <row r="973" spans="7:17" ht="14.5" x14ac:dyDescent="0.35">
      <c r="G973" s="131"/>
      <c r="L973" s="131"/>
      <c r="Q973" s="131"/>
    </row>
    <row r="974" spans="7:17" ht="14.5" x14ac:dyDescent="0.35">
      <c r="G974" s="131"/>
      <c r="L974" s="131"/>
      <c r="Q974" s="131"/>
    </row>
    <row r="975" spans="7:17" ht="14.5" x14ac:dyDescent="0.35">
      <c r="G975" s="131"/>
      <c r="L975" s="131"/>
      <c r="Q975" s="131"/>
    </row>
    <row r="976" spans="7:17" ht="14.5" x14ac:dyDescent="0.35">
      <c r="G976" s="131"/>
      <c r="L976" s="131"/>
      <c r="Q976" s="131"/>
    </row>
    <row r="977" spans="7:17" ht="14.5" x14ac:dyDescent="0.35">
      <c r="G977" s="131"/>
      <c r="L977" s="131"/>
      <c r="Q977" s="131"/>
    </row>
    <row r="978" spans="7:17" ht="14.5" x14ac:dyDescent="0.35">
      <c r="G978" s="131"/>
      <c r="L978" s="131"/>
      <c r="Q978" s="131"/>
    </row>
    <row r="979" spans="7:17" ht="14.5" x14ac:dyDescent="0.35">
      <c r="G979" s="131"/>
      <c r="L979" s="131"/>
      <c r="Q979" s="131"/>
    </row>
    <row r="980" spans="7:17" ht="14.5" x14ac:dyDescent="0.35">
      <c r="G980" s="131"/>
      <c r="L980" s="131"/>
      <c r="Q980" s="131"/>
    </row>
    <row r="981" spans="7:17" ht="14.5" x14ac:dyDescent="0.35">
      <c r="G981" s="131"/>
      <c r="L981" s="131"/>
      <c r="Q981" s="131"/>
    </row>
    <row r="982" spans="7:17" ht="14.5" x14ac:dyDescent="0.35">
      <c r="G982" s="131"/>
      <c r="L982" s="131"/>
      <c r="Q982" s="131"/>
    </row>
    <row r="983" spans="7:17" ht="14.5" x14ac:dyDescent="0.35">
      <c r="G983" s="131"/>
      <c r="L983" s="131"/>
      <c r="Q983" s="131"/>
    </row>
  </sheetData>
  <mergeCells count="1">
    <mergeCell ref="C1:V1"/>
  </mergeCells>
  <phoneticPr fontId="43"/>
  <pageMargins left="0.70866141732283472" right="0.70866141732283472" top="0.74803149606299213" bottom="0.74803149606299213" header="0.31496062992125984" footer="0.31496062992125984"/>
  <pageSetup paperSize="9" scale="4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H979"/>
  <sheetViews>
    <sheetView view="pageBreakPreview" zoomScale="60" zoomScaleNormal="70" workbookViewId="0">
      <pane xSplit="2" ySplit="2" topLeftCell="C3" activePane="bottomRight" state="frozen"/>
      <selection pane="topRight" activeCell="C1" sqref="C1"/>
      <selection pane="bottomLeft" activeCell="A3" sqref="A3"/>
      <selection pane="bottomRight" activeCell="M8" sqref="M8"/>
    </sheetView>
  </sheetViews>
  <sheetFormatPr defaultColWidth="14.453125" defaultRowHeight="15" customHeight="1" x14ac:dyDescent="0.35"/>
  <cols>
    <col min="1" max="1" width="46.1796875" customWidth="1"/>
    <col min="2" max="2" width="58.7265625" customWidth="1"/>
    <col min="3" max="5" width="14.453125" customWidth="1"/>
    <col min="6" max="6" width="15.7265625" customWidth="1"/>
    <col min="7" max="7" width="16" customWidth="1"/>
    <col min="8" max="8" width="14.453125" customWidth="1"/>
    <col min="9" max="10" width="15.54296875" customWidth="1"/>
    <col min="11" max="20" width="14.453125" customWidth="1"/>
    <col min="21" max="21" width="14.1796875" customWidth="1"/>
  </cols>
  <sheetData>
    <row r="1" spans="1:34" ht="52" customHeight="1" x14ac:dyDescent="0.55000000000000004">
      <c r="A1" s="169" t="s">
        <v>307</v>
      </c>
      <c r="B1" s="7" t="s">
        <v>31</v>
      </c>
      <c r="C1" s="296"/>
      <c r="D1" s="295"/>
      <c r="E1" s="295"/>
      <c r="F1" s="295"/>
      <c r="G1" s="295"/>
      <c r="H1" s="295"/>
      <c r="I1" s="295"/>
      <c r="J1" s="136"/>
      <c r="K1" s="136"/>
      <c r="L1" s="137"/>
      <c r="M1" s="136"/>
      <c r="N1" s="136"/>
      <c r="O1" s="136"/>
      <c r="P1" s="136"/>
      <c r="Q1" s="137"/>
      <c r="R1" s="136"/>
      <c r="S1" s="136"/>
      <c r="T1" s="136"/>
      <c r="U1" s="138"/>
      <c r="V1" s="136"/>
      <c r="W1" s="136"/>
      <c r="X1" s="136"/>
      <c r="Y1" s="136"/>
      <c r="Z1" s="136"/>
      <c r="AA1" s="136"/>
      <c r="AB1" s="136"/>
      <c r="AC1" s="136"/>
      <c r="AD1" s="136"/>
      <c r="AE1" s="136"/>
      <c r="AF1" s="136"/>
      <c r="AG1" s="136"/>
      <c r="AH1" s="136"/>
    </row>
    <row r="2" spans="1:34" ht="28.5" customHeight="1" x14ac:dyDescent="0.35">
      <c r="A2" s="139"/>
      <c r="B2" s="140"/>
      <c r="C2" s="10" t="s">
        <v>308</v>
      </c>
      <c r="D2" s="10" t="s">
        <v>309</v>
      </c>
      <c r="E2" s="10" t="s">
        <v>310</v>
      </c>
      <c r="F2" s="10" t="s">
        <v>311</v>
      </c>
      <c r="G2" s="10" t="s">
        <v>312</v>
      </c>
      <c r="H2" s="10" t="s">
        <v>313</v>
      </c>
      <c r="I2" s="10" t="s">
        <v>314</v>
      </c>
      <c r="J2" s="141" t="s">
        <v>315</v>
      </c>
      <c r="L2" s="131"/>
      <c r="Q2" s="131"/>
      <c r="U2" s="22"/>
    </row>
    <row r="3" spans="1:34" ht="24" customHeight="1" x14ac:dyDescent="0.35">
      <c r="A3" s="14" t="s">
        <v>316</v>
      </c>
      <c r="B3" s="85" t="s">
        <v>317</v>
      </c>
      <c r="C3" s="16">
        <v>18</v>
      </c>
      <c r="D3" s="16">
        <v>24</v>
      </c>
      <c r="E3" s="16">
        <v>38</v>
      </c>
      <c r="F3" s="16">
        <v>57</v>
      </c>
      <c r="G3" s="16">
        <v>98</v>
      </c>
      <c r="H3" s="16">
        <v>116</v>
      </c>
      <c r="I3" s="16">
        <v>141</v>
      </c>
      <c r="J3" s="160">
        <v>151</v>
      </c>
      <c r="K3" s="16"/>
      <c r="L3" s="17"/>
      <c r="M3" s="16"/>
      <c r="N3" s="16"/>
      <c r="O3" s="16"/>
      <c r="P3" s="16"/>
      <c r="Q3" s="17"/>
      <c r="R3" s="16"/>
      <c r="S3" s="18"/>
      <c r="T3" s="16"/>
      <c r="U3" s="142"/>
    </row>
    <row r="4" spans="1:34" ht="24" customHeight="1" x14ac:dyDescent="0.35">
      <c r="A4" s="14" t="s">
        <v>318</v>
      </c>
      <c r="B4" s="85" t="s">
        <v>319</v>
      </c>
      <c r="C4" s="16">
        <v>11</v>
      </c>
      <c r="D4" s="16">
        <v>21</v>
      </c>
      <c r="E4" s="16">
        <v>27</v>
      </c>
      <c r="F4" s="16">
        <v>39</v>
      </c>
      <c r="G4" s="16">
        <v>59</v>
      </c>
      <c r="H4" s="16">
        <v>73</v>
      </c>
      <c r="I4" s="16">
        <v>96</v>
      </c>
      <c r="J4" s="160">
        <v>120</v>
      </c>
      <c r="K4" s="16"/>
      <c r="L4" s="17"/>
      <c r="M4" s="16"/>
      <c r="N4" s="16"/>
      <c r="O4" s="16"/>
      <c r="P4" s="16"/>
      <c r="Q4" s="17"/>
      <c r="R4" s="16"/>
      <c r="S4" s="18"/>
      <c r="T4" s="16"/>
      <c r="U4" s="142"/>
    </row>
    <row r="5" spans="1:34" ht="24" customHeight="1" x14ac:dyDescent="0.35">
      <c r="A5" s="14" t="s">
        <v>320</v>
      </c>
      <c r="B5" s="85" t="s">
        <v>321</v>
      </c>
      <c r="C5" s="16">
        <v>52</v>
      </c>
      <c r="D5" s="16">
        <v>80</v>
      </c>
      <c r="E5" s="16">
        <v>103</v>
      </c>
      <c r="F5" s="16">
        <v>158</v>
      </c>
      <c r="G5" s="16">
        <v>431</v>
      </c>
      <c r="H5" s="16">
        <v>426</v>
      </c>
      <c r="I5" s="16">
        <v>414</v>
      </c>
      <c r="J5" s="160">
        <v>320</v>
      </c>
      <c r="K5" s="16"/>
      <c r="L5" s="17"/>
      <c r="M5" s="16"/>
      <c r="N5" s="16"/>
      <c r="O5" s="16"/>
      <c r="P5" s="16"/>
      <c r="Q5" s="17"/>
      <c r="R5" s="16"/>
      <c r="S5" s="18"/>
      <c r="T5" s="16"/>
      <c r="U5" s="142"/>
    </row>
    <row r="6" spans="1:34" ht="24" customHeight="1" x14ac:dyDescent="0.35">
      <c r="A6" s="14" t="s">
        <v>322</v>
      </c>
      <c r="B6" s="85" t="s">
        <v>323</v>
      </c>
      <c r="C6" s="16">
        <v>98</v>
      </c>
      <c r="D6" s="16">
        <v>230</v>
      </c>
      <c r="E6" s="16">
        <v>259</v>
      </c>
      <c r="F6" s="16">
        <v>339</v>
      </c>
      <c r="G6" s="57">
        <v>2126</v>
      </c>
      <c r="H6" s="57">
        <v>1745</v>
      </c>
      <c r="I6" s="57">
        <v>1920</v>
      </c>
      <c r="J6" s="257">
        <v>2030</v>
      </c>
      <c r="K6" s="16"/>
      <c r="L6" s="17"/>
      <c r="M6" s="16"/>
      <c r="N6" s="16"/>
      <c r="O6" s="16"/>
      <c r="P6" s="16"/>
      <c r="Q6" s="17"/>
      <c r="R6" s="16"/>
      <c r="S6" s="18"/>
      <c r="T6" s="16"/>
      <c r="U6" s="142"/>
    </row>
    <row r="7" spans="1:34" ht="24" customHeight="1" x14ac:dyDescent="0.35">
      <c r="A7" s="14" t="s">
        <v>324</v>
      </c>
      <c r="B7" s="85" t="s">
        <v>325</v>
      </c>
      <c r="C7" s="16">
        <v>1</v>
      </c>
      <c r="D7" s="16">
        <v>12</v>
      </c>
      <c r="E7" s="16">
        <v>12</v>
      </c>
      <c r="F7" s="16">
        <v>15</v>
      </c>
      <c r="G7" s="16">
        <v>31</v>
      </c>
      <c r="H7" s="16">
        <v>26</v>
      </c>
      <c r="I7" s="16">
        <v>22</v>
      </c>
      <c r="J7" s="160">
        <v>23</v>
      </c>
      <c r="K7" s="16"/>
      <c r="L7" s="17"/>
      <c r="M7" s="16"/>
      <c r="N7" s="16"/>
      <c r="O7" s="16"/>
      <c r="P7" s="16"/>
      <c r="Q7" s="17"/>
      <c r="R7" s="16"/>
      <c r="S7" s="18"/>
      <c r="T7" s="16"/>
      <c r="U7" s="142"/>
    </row>
    <row r="8" spans="1:34" ht="24" customHeight="1" x14ac:dyDescent="0.35">
      <c r="A8" s="14" t="s">
        <v>326</v>
      </c>
      <c r="B8" s="85" t="s">
        <v>327</v>
      </c>
      <c r="C8" s="16">
        <v>0.5</v>
      </c>
      <c r="D8" s="16">
        <v>92</v>
      </c>
      <c r="E8" s="16">
        <v>92</v>
      </c>
      <c r="F8" s="16">
        <v>37</v>
      </c>
      <c r="G8" s="16">
        <v>107</v>
      </c>
      <c r="H8" s="16">
        <v>35</v>
      </c>
      <c r="I8" s="16">
        <v>51</v>
      </c>
      <c r="J8" s="160">
        <v>67</v>
      </c>
      <c r="K8" s="16"/>
      <c r="L8" s="17"/>
      <c r="M8" s="16"/>
      <c r="N8" s="16"/>
      <c r="O8" s="16"/>
      <c r="P8" s="16"/>
      <c r="Q8" s="17"/>
      <c r="R8" s="16"/>
      <c r="S8" s="18"/>
      <c r="T8" s="16"/>
      <c r="U8" s="142"/>
    </row>
    <row r="9" spans="1:34" ht="24" customHeight="1" x14ac:dyDescent="0.35">
      <c r="A9" s="14" t="s">
        <v>328</v>
      </c>
      <c r="B9" s="85" t="s">
        <v>329</v>
      </c>
      <c r="C9" s="16">
        <v>15</v>
      </c>
      <c r="D9" s="16">
        <v>14.7</v>
      </c>
      <c r="E9" s="16">
        <v>14.9</v>
      </c>
      <c r="F9" s="16">
        <v>20.6</v>
      </c>
      <c r="G9" s="16">
        <v>18.100000000000001</v>
      </c>
      <c r="H9" s="16">
        <v>15.3</v>
      </c>
      <c r="I9" s="16">
        <v>17.899999999999999</v>
      </c>
      <c r="J9" s="160" t="s">
        <v>330</v>
      </c>
      <c r="K9" s="16"/>
      <c r="L9" s="17"/>
      <c r="M9" s="16"/>
      <c r="N9" s="16"/>
      <c r="O9" s="16"/>
      <c r="P9" s="16"/>
      <c r="Q9" s="17"/>
      <c r="R9" s="16"/>
      <c r="S9" s="18"/>
      <c r="T9" s="16"/>
      <c r="U9" s="142"/>
    </row>
    <row r="10" spans="1:34" ht="24" customHeight="1" x14ac:dyDescent="0.35">
      <c r="A10" s="14" t="s">
        <v>331</v>
      </c>
      <c r="B10" s="85" t="s">
        <v>332</v>
      </c>
      <c r="C10" s="16">
        <v>14</v>
      </c>
      <c r="D10" s="16">
        <v>14</v>
      </c>
      <c r="E10" s="16">
        <v>14.4</v>
      </c>
      <c r="F10" s="16" t="s">
        <v>333</v>
      </c>
      <c r="G10" s="16">
        <v>17.8</v>
      </c>
      <c r="H10" s="16">
        <v>15.2</v>
      </c>
      <c r="I10" s="16">
        <v>17.899999999999999</v>
      </c>
      <c r="J10" s="160" t="s">
        <v>330</v>
      </c>
      <c r="K10" s="16"/>
      <c r="L10" s="17"/>
      <c r="M10" s="16"/>
      <c r="N10" s="16"/>
      <c r="O10" s="16"/>
      <c r="P10" s="16"/>
      <c r="Q10" s="17"/>
      <c r="R10" s="16"/>
      <c r="S10" s="18"/>
      <c r="T10" s="16"/>
      <c r="U10" s="142"/>
    </row>
    <row r="11" spans="1:34" ht="24" customHeight="1" x14ac:dyDescent="0.35">
      <c r="A11" s="14" t="s">
        <v>334</v>
      </c>
      <c r="B11" s="85" t="s">
        <v>335</v>
      </c>
      <c r="C11" s="16">
        <v>11</v>
      </c>
      <c r="D11" s="16">
        <v>11</v>
      </c>
      <c r="E11" s="16">
        <v>11.7</v>
      </c>
      <c r="F11" s="16" t="s">
        <v>336</v>
      </c>
      <c r="G11" s="16" t="s">
        <v>337</v>
      </c>
      <c r="H11" s="16" t="s">
        <v>338</v>
      </c>
      <c r="I11" s="16" t="s">
        <v>339</v>
      </c>
      <c r="J11" s="160" t="s">
        <v>340</v>
      </c>
      <c r="K11" s="16"/>
      <c r="L11" s="17"/>
      <c r="M11" s="16"/>
      <c r="N11" s="16"/>
      <c r="O11" s="16"/>
      <c r="P11" s="16"/>
      <c r="Q11" s="17"/>
      <c r="R11" s="16"/>
      <c r="S11" s="18"/>
      <c r="T11" s="16"/>
      <c r="U11" s="142"/>
    </row>
    <row r="12" spans="1:34" ht="24" customHeight="1" x14ac:dyDescent="0.35">
      <c r="A12" s="14" t="s">
        <v>341</v>
      </c>
      <c r="B12" s="85" t="s">
        <v>342</v>
      </c>
      <c r="C12" s="16">
        <v>2.8</v>
      </c>
      <c r="D12" s="16">
        <v>1.8</v>
      </c>
      <c r="E12" s="16">
        <v>1.5</v>
      </c>
      <c r="F12" s="16" t="s">
        <v>343</v>
      </c>
      <c r="G12" s="16">
        <v>2.2999999999999998</v>
      </c>
      <c r="H12" s="16">
        <v>1.9</v>
      </c>
      <c r="I12" s="16">
        <v>1.4</v>
      </c>
      <c r="J12" s="160" t="s">
        <v>344</v>
      </c>
      <c r="K12" s="16"/>
      <c r="L12" s="17"/>
      <c r="M12" s="16"/>
      <c r="N12" s="16"/>
      <c r="O12" s="16"/>
      <c r="P12" s="16"/>
      <c r="Q12" s="17"/>
      <c r="R12" s="16"/>
      <c r="S12" s="18"/>
      <c r="T12" s="16"/>
      <c r="U12" s="142"/>
    </row>
    <row r="13" spans="1:34" ht="24" customHeight="1" x14ac:dyDescent="0.35">
      <c r="A13" s="19" t="s">
        <v>345</v>
      </c>
      <c r="B13" s="128" t="s">
        <v>346</v>
      </c>
      <c r="C13" s="20">
        <v>4</v>
      </c>
      <c r="D13" s="20">
        <v>4.7</v>
      </c>
      <c r="E13" s="20">
        <v>3.2</v>
      </c>
      <c r="F13" s="20" t="s">
        <v>347</v>
      </c>
      <c r="G13" s="20">
        <v>3</v>
      </c>
      <c r="H13" s="20">
        <v>5</v>
      </c>
      <c r="I13" s="20">
        <v>4.3</v>
      </c>
      <c r="J13" s="161" t="s">
        <v>348</v>
      </c>
      <c r="K13" s="16"/>
      <c r="L13" s="17"/>
      <c r="M13" s="16"/>
      <c r="N13" s="16"/>
      <c r="O13" s="16"/>
      <c r="P13" s="16"/>
      <c r="Q13" s="17"/>
      <c r="R13" s="16"/>
      <c r="S13" s="18"/>
      <c r="T13" s="16"/>
      <c r="U13" s="142"/>
    </row>
    <row r="14" spans="1:34" ht="14.5" x14ac:dyDescent="0.35">
      <c r="G14" s="131"/>
      <c r="L14" s="131"/>
      <c r="Q14" s="131"/>
      <c r="U14" s="22"/>
    </row>
    <row r="15" spans="1:34" ht="249.5" customHeight="1" x14ac:dyDescent="0.35">
      <c r="A15" s="200" t="s">
        <v>349</v>
      </c>
      <c r="B15" s="30" t="s">
        <v>399</v>
      </c>
      <c r="G15" s="131"/>
      <c r="L15" s="131"/>
      <c r="Q15" s="131"/>
      <c r="U15" s="22"/>
    </row>
    <row r="16" spans="1:34" ht="14.5" x14ac:dyDescent="0.35">
      <c r="A16" s="134"/>
      <c r="B16" s="133"/>
      <c r="G16" s="131"/>
      <c r="L16" s="131"/>
      <c r="Q16" s="131"/>
      <c r="U16" s="22"/>
    </row>
    <row r="17" spans="1:21" ht="14.5" x14ac:dyDescent="0.35">
      <c r="A17" s="24"/>
      <c r="B17" s="134"/>
      <c r="G17" s="131"/>
      <c r="L17" s="131"/>
      <c r="Q17" s="131"/>
      <c r="U17" s="22"/>
    </row>
    <row r="18" spans="1:21" ht="16" x14ac:dyDescent="0.5">
      <c r="A18" s="24"/>
      <c r="B18" s="135"/>
      <c r="G18" s="131"/>
      <c r="L18" s="131"/>
      <c r="Q18" s="131"/>
      <c r="U18" s="22"/>
    </row>
    <row r="19" spans="1:21" ht="14.5" x14ac:dyDescent="0.35">
      <c r="G19" s="131"/>
      <c r="L19" s="131"/>
      <c r="Q19" s="131"/>
      <c r="U19" s="22"/>
    </row>
    <row r="20" spans="1:21" ht="14.5" x14ac:dyDescent="0.35">
      <c r="A20" s="134"/>
      <c r="B20" s="134"/>
      <c r="G20" s="131"/>
      <c r="L20" s="131"/>
      <c r="Q20" s="131"/>
      <c r="U20" s="22"/>
    </row>
    <row r="21" spans="1:21" ht="14.5" x14ac:dyDescent="0.35">
      <c r="A21" s="134"/>
      <c r="B21" s="134"/>
      <c r="G21" s="131"/>
      <c r="L21" s="131"/>
      <c r="Q21" s="131"/>
      <c r="U21" s="22"/>
    </row>
    <row r="22" spans="1:21" ht="14.5" x14ac:dyDescent="0.35">
      <c r="G22" s="131"/>
      <c r="L22" s="131"/>
      <c r="Q22" s="131"/>
      <c r="U22" s="22"/>
    </row>
    <row r="23" spans="1:21" ht="14.5" x14ac:dyDescent="0.35">
      <c r="G23" s="131"/>
      <c r="L23" s="131"/>
      <c r="Q23" s="131"/>
      <c r="U23" s="22"/>
    </row>
    <row r="24" spans="1:21" ht="14.5" x14ac:dyDescent="0.35">
      <c r="G24" s="131"/>
      <c r="L24" s="131"/>
      <c r="Q24" s="131"/>
      <c r="U24" s="22"/>
    </row>
    <row r="25" spans="1:21" ht="14.5" x14ac:dyDescent="0.35">
      <c r="G25" s="131"/>
      <c r="L25" s="131"/>
      <c r="Q25" s="131"/>
      <c r="U25" s="22"/>
    </row>
    <row r="26" spans="1:21" ht="14.5" x14ac:dyDescent="0.35">
      <c r="G26" s="131"/>
      <c r="L26" s="131"/>
      <c r="Q26" s="131"/>
      <c r="U26" s="22"/>
    </row>
    <row r="27" spans="1:21" ht="14.5" x14ac:dyDescent="0.35">
      <c r="G27" s="131"/>
      <c r="L27" s="131"/>
      <c r="Q27" s="131"/>
      <c r="U27" s="22"/>
    </row>
    <row r="28" spans="1:21" ht="14.5" x14ac:dyDescent="0.35">
      <c r="G28" s="131"/>
      <c r="L28" s="131"/>
      <c r="Q28" s="131"/>
      <c r="U28" s="22"/>
    </row>
    <row r="29" spans="1:21" ht="14.5" x14ac:dyDescent="0.35">
      <c r="G29" s="131"/>
      <c r="L29" s="131"/>
      <c r="Q29" s="131"/>
      <c r="U29" s="22"/>
    </row>
    <row r="30" spans="1:21" ht="14.5" x14ac:dyDescent="0.35">
      <c r="G30" s="131"/>
      <c r="L30" s="131"/>
      <c r="Q30" s="131"/>
      <c r="U30" s="22"/>
    </row>
    <row r="31" spans="1:21" ht="14.5" x14ac:dyDescent="0.35">
      <c r="G31" s="131"/>
      <c r="L31" s="131"/>
      <c r="Q31" s="131"/>
      <c r="U31" s="22"/>
    </row>
    <row r="32" spans="1:21" ht="14.5" x14ac:dyDescent="0.35">
      <c r="G32" s="131"/>
      <c r="L32" s="131"/>
      <c r="Q32" s="131"/>
      <c r="U32" s="22"/>
    </row>
    <row r="33" spans="7:21" ht="14.5" x14ac:dyDescent="0.35">
      <c r="G33" s="131"/>
      <c r="L33" s="131"/>
      <c r="Q33" s="131"/>
      <c r="U33" s="22"/>
    </row>
    <row r="34" spans="7:21" ht="14.5" x14ac:dyDescent="0.35">
      <c r="G34" s="131"/>
      <c r="L34" s="131"/>
      <c r="Q34" s="131"/>
      <c r="U34" s="22"/>
    </row>
    <row r="35" spans="7:21" ht="14.5" x14ac:dyDescent="0.35">
      <c r="G35" s="131"/>
      <c r="L35" s="131"/>
      <c r="Q35" s="131"/>
      <c r="U35" s="22"/>
    </row>
    <row r="36" spans="7:21" ht="14.5" x14ac:dyDescent="0.35">
      <c r="G36" s="131"/>
      <c r="L36" s="131"/>
      <c r="Q36" s="131"/>
      <c r="U36" s="22"/>
    </row>
    <row r="37" spans="7:21" ht="14.5" x14ac:dyDescent="0.35">
      <c r="G37" s="131"/>
      <c r="L37" s="131"/>
      <c r="Q37" s="131"/>
      <c r="U37" s="22"/>
    </row>
    <row r="38" spans="7:21" ht="14.5" x14ac:dyDescent="0.35">
      <c r="G38" s="131"/>
      <c r="L38" s="131"/>
      <c r="Q38" s="131"/>
      <c r="U38" s="22"/>
    </row>
    <row r="39" spans="7:21" ht="14.5" x14ac:dyDescent="0.35">
      <c r="G39" s="131"/>
      <c r="L39" s="131"/>
      <c r="Q39" s="131"/>
      <c r="U39" s="22"/>
    </row>
    <row r="40" spans="7:21" ht="14.5" x14ac:dyDescent="0.35">
      <c r="G40" s="131"/>
      <c r="L40" s="131"/>
      <c r="Q40" s="131"/>
      <c r="U40" s="22"/>
    </row>
    <row r="41" spans="7:21" ht="14.5" x14ac:dyDescent="0.35">
      <c r="G41" s="131"/>
      <c r="L41" s="131"/>
      <c r="Q41" s="131"/>
      <c r="U41" s="22"/>
    </row>
    <row r="42" spans="7:21" ht="14.5" x14ac:dyDescent="0.35">
      <c r="G42" s="131"/>
      <c r="L42" s="131"/>
      <c r="Q42" s="131"/>
      <c r="U42" s="22"/>
    </row>
    <row r="43" spans="7:21" ht="14.5" x14ac:dyDescent="0.35">
      <c r="G43" s="131"/>
      <c r="L43" s="131"/>
      <c r="Q43" s="131"/>
      <c r="U43" s="22"/>
    </row>
    <row r="44" spans="7:21" ht="14.5" x14ac:dyDescent="0.35">
      <c r="G44" s="131"/>
      <c r="L44" s="131"/>
      <c r="Q44" s="131"/>
      <c r="U44" s="22"/>
    </row>
    <row r="45" spans="7:21" ht="14.5" x14ac:dyDescent="0.35">
      <c r="G45" s="131"/>
      <c r="L45" s="131"/>
      <c r="Q45" s="131"/>
      <c r="U45" s="22"/>
    </row>
    <row r="46" spans="7:21" ht="14.5" x14ac:dyDescent="0.35">
      <c r="G46" s="131"/>
      <c r="L46" s="131"/>
      <c r="Q46" s="131"/>
      <c r="U46" s="22"/>
    </row>
    <row r="47" spans="7:21" ht="14.5" x14ac:dyDescent="0.35">
      <c r="G47" s="131"/>
      <c r="L47" s="131"/>
      <c r="Q47" s="131"/>
      <c r="U47" s="22"/>
    </row>
    <row r="48" spans="7:21" ht="14.5" x14ac:dyDescent="0.35">
      <c r="G48" s="131"/>
      <c r="L48" s="131"/>
      <c r="Q48" s="131"/>
      <c r="U48" s="22"/>
    </row>
    <row r="49" spans="7:21" ht="14.5" x14ac:dyDescent="0.35">
      <c r="G49" s="131"/>
      <c r="L49" s="131"/>
      <c r="Q49" s="131"/>
      <c r="U49" s="22"/>
    </row>
    <row r="50" spans="7:21" ht="14.5" x14ac:dyDescent="0.35">
      <c r="G50" s="131"/>
      <c r="L50" s="131"/>
      <c r="Q50" s="131"/>
      <c r="U50" s="22"/>
    </row>
    <row r="51" spans="7:21" ht="14.5" x14ac:dyDescent="0.35">
      <c r="G51" s="131"/>
      <c r="L51" s="131"/>
      <c r="Q51" s="131"/>
      <c r="U51" s="22"/>
    </row>
    <row r="52" spans="7:21" ht="14.5" x14ac:dyDescent="0.35">
      <c r="G52" s="131"/>
      <c r="L52" s="131"/>
      <c r="Q52" s="131"/>
      <c r="U52" s="22"/>
    </row>
    <row r="53" spans="7:21" ht="14.5" x14ac:dyDescent="0.35">
      <c r="G53" s="131"/>
      <c r="L53" s="131"/>
      <c r="Q53" s="131"/>
      <c r="U53" s="22"/>
    </row>
    <row r="54" spans="7:21" ht="14.5" x14ac:dyDescent="0.35">
      <c r="G54" s="131"/>
      <c r="L54" s="131"/>
      <c r="Q54" s="131"/>
      <c r="U54" s="22"/>
    </row>
    <row r="55" spans="7:21" ht="14.5" x14ac:dyDescent="0.35">
      <c r="G55" s="131"/>
      <c r="L55" s="131"/>
      <c r="Q55" s="131"/>
      <c r="U55" s="22"/>
    </row>
    <row r="56" spans="7:21" ht="14.5" x14ac:dyDescent="0.35">
      <c r="G56" s="131"/>
      <c r="L56" s="131"/>
      <c r="Q56" s="131"/>
      <c r="U56" s="22"/>
    </row>
    <row r="57" spans="7:21" ht="14.5" x14ac:dyDescent="0.35">
      <c r="G57" s="131"/>
      <c r="L57" s="131"/>
      <c r="Q57" s="131"/>
      <c r="U57" s="22"/>
    </row>
    <row r="58" spans="7:21" ht="14.5" x14ac:dyDescent="0.35">
      <c r="G58" s="131"/>
      <c r="L58" s="131"/>
      <c r="Q58" s="131"/>
      <c r="U58" s="22"/>
    </row>
    <row r="59" spans="7:21" ht="14.5" x14ac:dyDescent="0.35">
      <c r="G59" s="131"/>
      <c r="L59" s="131"/>
      <c r="Q59" s="131"/>
      <c r="U59" s="22"/>
    </row>
    <row r="60" spans="7:21" ht="14.5" x14ac:dyDescent="0.35">
      <c r="G60" s="131"/>
      <c r="L60" s="131"/>
      <c r="Q60" s="131"/>
      <c r="U60" s="22"/>
    </row>
    <row r="61" spans="7:21" ht="14.5" x14ac:dyDescent="0.35">
      <c r="G61" s="131"/>
      <c r="L61" s="131"/>
      <c r="Q61" s="131"/>
      <c r="U61" s="22"/>
    </row>
    <row r="62" spans="7:21" ht="14.5" x14ac:dyDescent="0.35">
      <c r="G62" s="131"/>
      <c r="L62" s="131"/>
      <c r="Q62" s="131"/>
      <c r="U62" s="22"/>
    </row>
    <row r="63" spans="7:21" ht="14.5" x14ac:dyDescent="0.35">
      <c r="G63" s="131"/>
      <c r="L63" s="131"/>
      <c r="Q63" s="131"/>
      <c r="U63" s="22"/>
    </row>
    <row r="64" spans="7:21" ht="14.5" x14ac:dyDescent="0.35">
      <c r="G64" s="131"/>
      <c r="L64" s="131"/>
      <c r="Q64" s="131"/>
      <c r="U64" s="22"/>
    </row>
    <row r="65" spans="7:21" ht="14.5" x14ac:dyDescent="0.35">
      <c r="G65" s="131"/>
      <c r="L65" s="131"/>
      <c r="Q65" s="131"/>
      <c r="U65" s="22"/>
    </row>
    <row r="66" spans="7:21" ht="14.5" x14ac:dyDescent="0.35">
      <c r="G66" s="131"/>
      <c r="L66" s="131"/>
      <c r="Q66" s="131"/>
      <c r="U66" s="22"/>
    </row>
    <row r="67" spans="7:21" ht="14.5" x14ac:dyDescent="0.35">
      <c r="G67" s="131"/>
      <c r="L67" s="131"/>
      <c r="Q67" s="131"/>
      <c r="U67" s="22"/>
    </row>
    <row r="68" spans="7:21" ht="14.5" x14ac:dyDescent="0.35">
      <c r="G68" s="131"/>
      <c r="L68" s="131"/>
      <c r="Q68" s="131"/>
      <c r="U68" s="22"/>
    </row>
    <row r="69" spans="7:21" ht="14.5" x14ac:dyDescent="0.35">
      <c r="G69" s="131"/>
      <c r="L69" s="131"/>
      <c r="Q69" s="131"/>
      <c r="U69" s="22"/>
    </row>
    <row r="70" spans="7:21" ht="14.5" x14ac:dyDescent="0.35">
      <c r="G70" s="131"/>
      <c r="L70" s="131"/>
      <c r="Q70" s="131"/>
      <c r="U70" s="22"/>
    </row>
    <row r="71" spans="7:21" ht="14.5" x14ac:dyDescent="0.35">
      <c r="G71" s="131"/>
      <c r="L71" s="131"/>
      <c r="Q71" s="131"/>
      <c r="U71" s="22"/>
    </row>
    <row r="72" spans="7:21" ht="14.5" x14ac:dyDescent="0.35">
      <c r="G72" s="131"/>
      <c r="L72" s="131"/>
      <c r="Q72" s="131"/>
      <c r="U72" s="22"/>
    </row>
    <row r="73" spans="7:21" ht="14.5" x14ac:dyDescent="0.35">
      <c r="G73" s="131"/>
      <c r="L73" s="131"/>
      <c r="Q73" s="131"/>
      <c r="U73" s="22"/>
    </row>
    <row r="74" spans="7:21" ht="14.5" x14ac:dyDescent="0.35">
      <c r="G74" s="131"/>
      <c r="L74" s="131"/>
      <c r="Q74" s="131"/>
      <c r="U74" s="22"/>
    </row>
    <row r="75" spans="7:21" ht="14.5" x14ac:dyDescent="0.35">
      <c r="G75" s="131"/>
      <c r="L75" s="131"/>
      <c r="Q75" s="131"/>
      <c r="U75" s="22"/>
    </row>
    <row r="76" spans="7:21" ht="14.5" x14ac:dyDescent="0.35">
      <c r="G76" s="131"/>
      <c r="L76" s="131"/>
      <c r="Q76" s="131"/>
      <c r="U76" s="22"/>
    </row>
    <row r="77" spans="7:21" ht="14.5" x14ac:dyDescent="0.35">
      <c r="G77" s="131"/>
      <c r="L77" s="131"/>
      <c r="Q77" s="131"/>
      <c r="U77" s="22"/>
    </row>
    <row r="78" spans="7:21" ht="14.5" x14ac:dyDescent="0.35">
      <c r="G78" s="131"/>
      <c r="L78" s="131"/>
      <c r="Q78" s="131"/>
      <c r="U78" s="22"/>
    </row>
    <row r="79" spans="7:21" ht="14.5" x14ac:dyDescent="0.35">
      <c r="G79" s="131"/>
      <c r="L79" s="131"/>
      <c r="Q79" s="131"/>
      <c r="U79" s="22"/>
    </row>
    <row r="80" spans="7:21" ht="14.5" x14ac:dyDescent="0.35">
      <c r="G80" s="131"/>
      <c r="L80" s="131"/>
      <c r="Q80" s="131"/>
      <c r="U80" s="22"/>
    </row>
    <row r="81" spans="7:21" ht="14.5" x14ac:dyDescent="0.35">
      <c r="G81" s="131"/>
      <c r="L81" s="131"/>
      <c r="Q81" s="131"/>
      <c r="U81" s="22"/>
    </row>
    <row r="82" spans="7:21" ht="14.5" x14ac:dyDescent="0.35">
      <c r="G82" s="131"/>
      <c r="L82" s="131"/>
      <c r="Q82" s="131"/>
      <c r="U82" s="22"/>
    </row>
    <row r="83" spans="7:21" ht="14.5" x14ac:dyDescent="0.35">
      <c r="G83" s="131"/>
      <c r="L83" s="131"/>
      <c r="Q83" s="131"/>
      <c r="U83" s="22"/>
    </row>
    <row r="84" spans="7:21" ht="14.5" x14ac:dyDescent="0.35">
      <c r="G84" s="131"/>
      <c r="L84" s="131"/>
      <c r="Q84" s="131"/>
      <c r="U84" s="22"/>
    </row>
    <row r="85" spans="7:21" ht="14.5" x14ac:dyDescent="0.35">
      <c r="G85" s="131"/>
      <c r="L85" s="131"/>
      <c r="Q85" s="131"/>
      <c r="U85" s="22"/>
    </row>
    <row r="86" spans="7:21" ht="14.5" x14ac:dyDescent="0.35">
      <c r="G86" s="131"/>
      <c r="L86" s="131"/>
      <c r="Q86" s="131"/>
      <c r="U86" s="22"/>
    </row>
    <row r="87" spans="7:21" ht="14.5" x14ac:dyDescent="0.35">
      <c r="G87" s="131"/>
      <c r="L87" s="131"/>
      <c r="Q87" s="131"/>
      <c r="U87" s="22"/>
    </row>
    <row r="88" spans="7:21" ht="14.5" x14ac:dyDescent="0.35">
      <c r="G88" s="131"/>
      <c r="L88" s="131"/>
      <c r="Q88" s="131"/>
      <c r="U88" s="22"/>
    </row>
    <row r="89" spans="7:21" ht="14.5" x14ac:dyDescent="0.35">
      <c r="G89" s="131"/>
      <c r="L89" s="131"/>
      <c r="Q89" s="131"/>
      <c r="U89" s="22"/>
    </row>
    <row r="90" spans="7:21" ht="14.5" x14ac:dyDescent="0.35">
      <c r="G90" s="131"/>
      <c r="L90" s="131"/>
      <c r="Q90" s="131"/>
      <c r="U90" s="22"/>
    </row>
    <row r="91" spans="7:21" ht="14.5" x14ac:dyDescent="0.35">
      <c r="G91" s="131"/>
      <c r="L91" s="131"/>
      <c r="Q91" s="131"/>
      <c r="U91" s="22"/>
    </row>
    <row r="92" spans="7:21" ht="14.5" x14ac:dyDescent="0.35">
      <c r="G92" s="131"/>
      <c r="L92" s="131"/>
      <c r="Q92" s="131"/>
      <c r="U92" s="22"/>
    </row>
    <row r="93" spans="7:21" ht="14.5" x14ac:dyDescent="0.35">
      <c r="G93" s="131"/>
      <c r="L93" s="131"/>
      <c r="Q93" s="131"/>
      <c r="U93" s="22"/>
    </row>
    <row r="94" spans="7:21" ht="14.5" x14ac:dyDescent="0.35">
      <c r="G94" s="131"/>
      <c r="L94" s="131"/>
      <c r="Q94" s="131"/>
      <c r="U94" s="22"/>
    </row>
    <row r="95" spans="7:21" ht="14.5" x14ac:dyDescent="0.35">
      <c r="G95" s="131"/>
      <c r="L95" s="131"/>
      <c r="Q95" s="131"/>
      <c r="U95" s="22"/>
    </row>
    <row r="96" spans="7:21" ht="14.5" x14ac:dyDescent="0.35">
      <c r="G96" s="131"/>
      <c r="L96" s="131"/>
      <c r="Q96" s="131"/>
      <c r="U96" s="22"/>
    </row>
    <row r="97" spans="7:21" ht="14.5" x14ac:dyDescent="0.35">
      <c r="G97" s="131"/>
      <c r="L97" s="131"/>
      <c r="Q97" s="131"/>
      <c r="U97" s="22"/>
    </row>
    <row r="98" spans="7:21" ht="14.5" x14ac:dyDescent="0.35">
      <c r="G98" s="131"/>
      <c r="L98" s="131"/>
      <c r="Q98" s="131"/>
      <c r="U98" s="22"/>
    </row>
    <row r="99" spans="7:21" ht="14.5" x14ac:dyDescent="0.35">
      <c r="G99" s="131"/>
      <c r="L99" s="131"/>
      <c r="Q99" s="131"/>
      <c r="U99" s="22"/>
    </row>
    <row r="100" spans="7:21" ht="14.5" x14ac:dyDescent="0.35">
      <c r="G100" s="131"/>
      <c r="L100" s="131"/>
      <c r="Q100" s="131"/>
      <c r="U100" s="22"/>
    </row>
    <row r="101" spans="7:21" ht="14.5" x14ac:dyDescent="0.35">
      <c r="G101" s="131"/>
      <c r="L101" s="131"/>
      <c r="Q101" s="131"/>
      <c r="U101" s="22"/>
    </row>
    <row r="102" spans="7:21" ht="14.5" x14ac:dyDescent="0.35">
      <c r="G102" s="131"/>
      <c r="L102" s="131"/>
      <c r="Q102" s="131"/>
      <c r="U102" s="22"/>
    </row>
    <row r="103" spans="7:21" ht="14.5" x14ac:dyDescent="0.35">
      <c r="G103" s="131"/>
      <c r="L103" s="131"/>
      <c r="Q103" s="131"/>
      <c r="U103" s="22"/>
    </row>
    <row r="104" spans="7:21" ht="14.5" x14ac:dyDescent="0.35">
      <c r="G104" s="131"/>
      <c r="L104" s="131"/>
      <c r="Q104" s="131"/>
      <c r="U104" s="22"/>
    </row>
    <row r="105" spans="7:21" ht="14.5" x14ac:dyDescent="0.35">
      <c r="G105" s="131"/>
      <c r="L105" s="131"/>
      <c r="Q105" s="131"/>
      <c r="U105" s="22"/>
    </row>
    <row r="106" spans="7:21" ht="14.5" x14ac:dyDescent="0.35">
      <c r="G106" s="131"/>
      <c r="L106" s="131"/>
      <c r="Q106" s="131"/>
      <c r="U106" s="22"/>
    </row>
    <row r="107" spans="7:21" ht="14.5" x14ac:dyDescent="0.35">
      <c r="G107" s="131"/>
      <c r="L107" s="131"/>
      <c r="Q107" s="131"/>
      <c r="U107" s="22"/>
    </row>
    <row r="108" spans="7:21" ht="14.5" x14ac:dyDescent="0.35">
      <c r="G108" s="131"/>
      <c r="L108" s="131"/>
      <c r="Q108" s="131"/>
      <c r="U108" s="22"/>
    </row>
    <row r="109" spans="7:21" ht="14.5" x14ac:dyDescent="0.35">
      <c r="G109" s="131"/>
      <c r="L109" s="131"/>
      <c r="Q109" s="131"/>
      <c r="U109" s="22"/>
    </row>
    <row r="110" spans="7:21" ht="14.5" x14ac:dyDescent="0.35">
      <c r="G110" s="131"/>
      <c r="L110" s="131"/>
      <c r="Q110" s="131"/>
      <c r="U110" s="22"/>
    </row>
    <row r="111" spans="7:21" ht="14.5" x14ac:dyDescent="0.35">
      <c r="G111" s="131"/>
      <c r="L111" s="131"/>
      <c r="Q111" s="131"/>
      <c r="U111" s="22"/>
    </row>
    <row r="112" spans="7:21" ht="14.5" x14ac:dyDescent="0.35">
      <c r="G112" s="131"/>
      <c r="L112" s="131"/>
      <c r="Q112" s="131"/>
      <c r="U112" s="22"/>
    </row>
    <row r="113" spans="7:21" ht="14.5" x14ac:dyDescent="0.35">
      <c r="G113" s="131"/>
      <c r="L113" s="131"/>
      <c r="Q113" s="131"/>
      <c r="U113" s="22"/>
    </row>
    <row r="114" spans="7:21" ht="14.5" x14ac:dyDescent="0.35">
      <c r="G114" s="131"/>
      <c r="L114" s="131"/>
      <c r="Q114" s="131"/>
      <c r="U114" s="22"/>
    </row>
    <row r="115" spans="7:21" ht="14.5" x14ac:dyDescent="0.35">
      <c r="G115" s="131"/>
      <c r="L115" s="131"/>
      <c r="Q115" s="131"/>
      <c r="U115" s="22"/>
    </row>
    <row r="116" spans="7:21" ht="14.5" x14ac:dyDescent="0.35">
      <c r="G116" s="131"/>
      <c r="L116" s="131"/>
      <c r="Q116" s="131"/>
      <c r="U116" s="22"/>
    </row>
    <row r="117" spans="7:21" ht="14.5" x14ac:dyDescent="0.35">
      <c r="G117" s="131"/>
      <c r="L117" s="131"/>
      <c r="Q117" s="131"/>
      <c r="U117" s="22"/>
    </row>
    <row r="118" spans="7:21" ht="14.5" x14ac:dyDescent="0.35">
      <c r="G118" s="131"/>
      <c r="L118" s="131"/>
      <c r="Q118" s="131"/>
      <c r="U118" s="22"/>
    </row>
    <row r="119" spans="7:21" ht="14.5" x14ac:dyDescent="0.35">
      <c r="G119" s="131"/>
      <c r="L119" s="131"/>
      <c r="Q119" s="131"/>
      <c r="U119" s="22"/>
    </row>
    <row r="120" spans="7:21" ht="14.5" x14ac:dyDescent="0.35">
      <c r="G120" s="131"/>
      <c r="L120" s="131"/>
      <c r="Q120" s="131"/>
      <c r="U120" s="22"/>
    </row>
    <row r="121" spans="7:21" ht="14.5" x14ac:dyDescent="0.35">
      <c r="G121" s="131"/>
      <c r="L121" s="131"/>
      <c r="Q121" s="131"/>
      <c r="U121" s="22"/>
    </row>
    <row r="122" spans="7:21" ht="14.5" x14ac:dyDescent="0.35">
      <c r="G122" s="131"/>
      <c r="L122" s="131"/>
      <c r="Q122" s="131"/>
      <c r="U122" s="22"/>
    </row>
    <row r="123" spans="7:21" ht="14.5" x14ac:dyDescent="0.35">
      <c r="G123" s="131"/>
      <c r="L123" s="131"/>
      <c r="Q123" s="131"/>
      <c r="U123" s="22"/>
    </row>
    <row r="124" spans="7:21" ht="14.5" x14ac:dyDescent="0.35">
      <c r="G124" s="131"/>
      <c r="L124" s="131"/>
      <c r="Q124" s="131"/>
      <c r="U124" s="22"/>
    </row>
    <row r="125" spans="7:21" ht="14.5" x14ac:dyDescent="0.35">
      <c r="G125" s="131"/>
      <c r="L125" s="131"/>
      <c r="Q125" s="131"/>
      <c r="U125" s="22"/>
    </row>
    <row r="126" spans="7:21" ht="14.5" x14ac:dyDescent="0.35">
      <c r="G126" s="131"/>
      <c r="L126" s="131"/>
      <c r="Q126" s="131"/>
      <c r="U126" s="22"/>
    </row>
    <row r="127" spans="7:21" ht="14.5" x14ac:dyDescent="0.35">
      <c r="G127" s="131"/>
      <c r="L127" s="131"/>
      <c r="Q127" s="131"/>
      <c r="U127" s="22"/>
    </row>
    <row r="128" spans="7:21" ht="14.5" x14ac:dyDescent="0.35">
      <c r="G128" s="131"/>
      <c r="L128" s="131"/>
      <c r="Q128" s="131"/>
      <c r="U128" s="22"/>
    </row>
    <row r="129" spans="7:21" ht="14.5" x14ac:dyDescent="0.35">
      <c r="G129" s="131"/>
      <c r="L129" s="131"/>
      <c r="Q129" s="131"/>
      <c r="U129" s="22"/>
    </row>
    <row r="130" spans="7:21" ht="14.5" x14ac:dyDescent="0.35">
      <c r="G130" s="131"/>
      <c r="L130" s="131"/>
      <c r="Q130" s="131"/>
      <c r="U130" s="22"/>
    </row>
    <row r="131" spans="7:21" ht="14.5" x14ac:dyDescent="0.35">
      <c r="G131" s="131"/>
      <c r="L131" s="131"/>
      <c r="Q131" s="131"/>
      <c r="U131" s="22"/>
    </row>
    <row r="132" spans="7:21" ht="14.5" x14ac:dyDescent="0.35">
      <c r="G132" s="131"/>
      <c r="L132" s="131"/>
      <c r="Q132" s="131"/>
      <c r="U132" s="22"/>
    </row>
    <row r="133" spans="7:21" ht="14.5" x14ac:dyDescent="0.35">
      <c r="G133" s="131"/>
      <c r="L133" s="131"/>
      <c r="Q133" s="131"/>
      <c r="U133" s="22"/>
    </row>
    <row r="134" spans="7:21" ht="14.5" x14ac:dyDescent="0.35">
      <c r="G134" s="131"/>
      <c r="L134" s="131"/>
      <c r="Q134" s="131"/>
      <c r="U134" s="22"/>
    </row>
    <row r="135" spans="7:21" ht="14.5" x14ac:dyDescent="0.35">
      <c r="G135" s="131"/>
      <c r="L135" s="131"/>
      <c r="Q135" s="131"/>
      <c r="U135" s="22"/>
    </row>
    <row r="136" spans="7:21" ht="14.5" x14ac:dyDescent="0.35">
      <c r="G136" s="131"/>
      <c r="L136" s="131"/>
      <c r="Q136" s="131"/>
      <c r="U136" s="22"/>
    </row>
    <row r="137" spans="7:21" ht="14.5" x14ac:dyDescent="0.35">
      <c r="G137" s="131"/>
      <c r="L137" s="131"/>
      <c r="Q137" s="131"/>
      <c r="U137" s="22"/>
    </row>
    <row r="138" spans="7:21" ht="14.5" x14ac:dyDescent="0.35">
      <c r="G138" s="131"/>
      <c r="L138" s="131"/>
      <c r="Q138" s="131"/>
      <c r="U138" s="22"/>
    </row>
    <row r="139" spans="7:21" ht="14.5" x14ac:dyDescent="0.35">
      <c r="G139" s="131"/>
      <c r="L139" s="131"/>
      <c r="Q139" s="131"/>
      <c r="U139" s="22"/>
    </row>
    <row r="140" spans="7:21" ht="14.5" x14ac:dyDescent="0.35">
      <c r="G140" s="131"/>
      <c r="L140" s="131"/>
      <c r="Q140" s="131"/>
      <c r="U140" s="22"/>
    </row>
    <row r="141" spans="7:21" ht="14.5" x14ac:dyDescent="0.35">
      <c r="G141" s="131"/>
      <c r="L141" s="131"/>
      <c r="Q141" s="131"/>
      <c r="U141" s="22"/>
    </row>
    <row r="142" spans="7:21" ht="14.5" x14ac:dyDescent="0.35">
      <c r="G142" s="131"/>
      <c r="L142" s="131"/>
      <c r="Q142" s="131"/>
      <c r="U142" s="22"/>
    </row>
    <row r="143" spans="7:21" ht="14.5" x14ac:dyDescent="0.35">
      <c r="G143" s="131"/>
      <c r="L143" s="131"/>
      <c r="Q143" s="131"/>
      <c r="U143" s="22"/>
    </row>
    <row r="144" spans="7:21" ht="14.5" x14ac:dyDescent="0.35">
      <c r="G144" s="131"/>
      <c r="L144" s="131"/>
      <c r="Q144" s="131"/>
      <c r="U144" s="22"/>
    </row>
    <row r="145" spans="7:21" ht="14.5" x14ac:dyDescent="0.35">
      <c r="G145" s="131"/>
      <c r="L145" s="131"/>
      <c r="Q145" s="131"/>
      <c r="U145" s="22"/>
    </row>
    <row r="146" spans="7:21" ht="14.5" x14ac:dyDescent="0.35">
      <c r="G146" s="131"/>
      <c r="L146" s="131"/>
      <c r="Q146" s="131"/>
      <c r="U146" s="22"/>
    </row>
    <row r="147" spans="7:21" ht="14.5" x14ac:dyDescent="0.35">
      <c r="G147" s="131"/>
      <c r="L147" s="131"/>
      <c r="Q147" s="131"/>
      <c r="U147" s="22"/>
    </row>
    <row r="148" spans="7:21" ht="14.5" x14ac:dyDescent="0.35">
      <c r="G148" s="131"/>
      <c r="L148" s="131"/>
      <c r="Q148" s="131"/>
      <c r="U148" s="22"/>
    </row>
    <row r="149" spans="7:21" ht="14.5" x14ac:dyDescent="0.35">
      <c r="G149" s="131"/>
      <c r="L149" s="131"/>
      <c r="Q149" s="131"/>
      <c r="U149" s="22"/>
    </row>
    <row r="150" spans="7:21" ht="14.5" x14ac:dyDescent="0.35">
      <c r="G150" s="131"/>
      <c r="L150" s="131"/>
      <c r="Q150" s="131"/>
      <c r="U150" s="22"/>
    </row>
    <row r="151" spans="7:21" ht="14.5" x14ac:dyDescent="0.35">
      <c r="G151" s="131"/>
      <c r="L151" s="131"/>
      <c r="Q151" s="131"/>
      <c r="U151" s="22"/>
    </row>
    <row r="152" spans="7:21" ht="14.5" x14ac:dyDescent="0.35">
      <c r="G152" s="131"/>
      <c r="L152" s="131"/>
      <c r="Q152" s="131"/>
      <c r="U152" s="22"/>
    </row>
    <row r="153" spans="7:21" ht="14.5" x14ac:dyDescent="0.35">
      <c r="G153" s="131"/>
      <c r="L153" s="131"/>
      <c r="Q153" s="131"/>
      <c r="U153" s="22"/>
    </row>
    <row r="154" spans="7:21" ht="14.5" x14ac:dyDescent="0.35">
      <c r="G154" s="131"/>
      <c r="L154" s="131"/>
      <c r="Q154" s="131"/>
      <c r="U154" s="22"/>
    </row>
    <row r="155" spans="7:21" ht="14.5" x14ac:dyDescent="0.35">
      <c r="G155" s="131"/>
      <c r="L155" s="131"/>
      <c r="Q155" s="131"/>
      <c r="U155" s="22"/>
    </row>
    <row r="156" spans="7:21" ht="14.5" x14ac:dyDescent="0.35">
      <c r="G156" s="131"/>
      <c r="L156" s="131"/>
      <c r="Q156" s="131"/>
      <c r="U156" s="22"/>
    </row>
    <row r="157" spans="7:21" ht="14.5" x14ac:dyDescent="0.35">
      <c r="G157" s="131"/>
      <c r="L157" s="131"/>
      <c r="Q157" s="131"/>
      <c r="U157" s="22"/>
    </row>
    <row r="158" spans="7:21" ht="14.5" x14ac:dyDescent="0.35">
      <c r="G158" s="131"/>
      <c r="L158" s="131"/>
      <c r="Q158" s="131"/>
      <c r="U158" s="22"/>
    </row>
    <row r="159" spans="7:21" ht="14.5" x14ac:dyDescent="0.35">
      <c r="G159" s="131"/>
      <c r="L159" s="131"/>
      <c r="Q159" s="131"/>
      <c r="U159" s="22"/>
    </row>
    <row r="160" spans="7:21" ht="14.5" x14ac:dyDescent="0.35">
      <c r="G160" s="131"/>
      <c r="L160" s="131"/>
      <c r="Q160" s="131"/>
      <c r="U160" s="22"/>
    </row>
    <row r="161" spans="7:21" ht="14.5" x14ac:dyDescent="0.35">
      <c r="G161" s="131"/>
      <c r="L161" s="131"/>
      <c r="Q161" s="131"/>
      <c r="U161" s="22"/>
    </row>
    <row r="162" spans="7:21" ht="14.5" x14ac:dyDescent="0.35">
      <c r="G162" s="131"/>
      <c r="L162" s="131"/>
      <c r="Q162" s="131"/>
      <c r="U162" s="22"/>
    </row>
    <row r="163" spans="7:21" ht="14.5" x14ac:dyDescent="0.35">
      <c r="G163" s="131"/>
      <c r="L163" s="131"/>
      <c r="Q163" s="131"/>
      <c r="U163" s="22"/>
    </row>
    <row r="164" spans="7:21" ht="14.5" x14ac:dyDescent="0.35">
      <c r="G164" s="131"/>
      <c r="L164" s="131"/>
      <c r="Q164" s="131"/>
      <c r="U164" s="22"/>
    </row>
    <row r="165" spans="7:21" ht="14.5" x14ac:dyDescent="0.35">
      <c r="G165" s="131"/>
      <c r="L165" s="131"/>
      <c r="Q165" s="131"/>
      <c r="U165" s="22"/>
    </row>
    <row r="166" spans="7:21" ht="14.5" x14ac:dyDescent="0.35">
      <c r="G166" s="131"/>
      <c r="L166" s="131"/>
      <c r="Q166" s="131"/>
      <c r="U166" s="22"/>
    </row>
    <row r="167" spans="7:21" ht="14.5" x14ac:dyDescent="0.35">
      <c r="G167" s="131"/>
      <c r="L167" s="131"/>
      <c r="Q167" s="131"/>
      <c r="U167" s="22"/>
    </row>
    <row r="168" spans="7:21" ht="14.5" x14ac:dyDescent="0.35">
      <c r="G168" s="131"/>
      <c r="L168" s="131"/>
      <c r="Q168" s="131"/>
      <c r="U168" s="22"/>
    </row>
    <row r="169" spans="7:21" ht="14.5" x14ac:dyDescent="0.35">
      <c r="G169" s="131"/>
      <c r="L169" s="131"/>
      <c r="Q169" s="131"/>
      <c r="U169" s="22"/>
    </row>
    <row r="170" spans="7:21" ht="14.5" x14ac:dyDescent="0.35">
      <c r="G170" s="131"/>
      <c r="L170" s="131"/>
      <c r="Q170" s="131"/>
      <c r="U170" s="22"/>
    </row>
    <row r="171" spans="7:21" ht="14.5" x14ac:dyDescent="0.35">
      <c r="G171" s="131"/>
      <c r="L171" s="131"/>
      <c r="Q171" s="131"/>
      <c r="U171" s="22"/>
    </row>
    <row r="172" spans="7:21" ht="14.5" x14ac:dyDescent="0.35">
      <c r="G172" s="131"/>
      <c r="L172" s="131"/>
      <c r="Q172" s="131"/>
      <c r="U172" s="22"/>
    </row>
    <row r="173" spans="7:21" ht="14.5" x14ac:dyDescent="0.35">
      <c r="G173" s="131"/>
      <c r="L173" s="131"/>
      <c r="Q173" s="131"/>
      <c r="U173" s="22"/>
    </row>
    <row r="174" spans="7:21" ht="14.5" x14ac:dyDescent="0.35">
      <c r="G174" s="131"/>
      <c r="L174" s="131"/>
      <c r="Q174" s="131"/>
      <c r="U174" s="22"/>
    </row>
    <row r="175" spans="7:21" ht="14.5" x14ac:dyDescent="0.35">
      <c r="G175" s="131"/>
      <c r="L175" s="131"/>
      <c r="Q175" s="131"/>
      <c r="U175" s="22"/>
    </row>
    <row r="176" spans="7:21" ht="14.5" x14ac:dyDescent="0.35">
      <c r="G176" s="131"/>
      <c r="L176" s="131"/>
      <c r="Q176" s="131"/>
      <c r="U176" s="22"/>
    </row>
    <row r="177" spans="7:21" ht="14.5" x14ac:dyDescent="0.35">
      <c r="G177" s="131"/>
      <c r="L177" s="131"/>
      <c r="Q177" s="131"/>
      <c r="U177" s="22"/>
    </row>
    <row r="178" spans="7:21" ht="14.5" x14ac:dyDescent="0.35">
      <c r="G178" s="131"/>
      <c r="L178" s="131"/>
      <c r="Q178" s="131"/>
      <c r="U178" s="22"/>
    </row>
    <row r="179" spans="7:21" ht="14.5" x14ac:dyDescent="0.35">
      <c r="G179" s="131"/>
      <c r="L179" s="131"/>
      <c r="Q179" s="131"/>
      <c r="U179" s="22"/>
    </row>
    <row r="180" spans="7:21" ht="14.5" x14ac:dyDescent="0.35">
      <c r="G180" s="131"/>
      <c r="L180" s="131"/>
      <c r="Q180" s="131"/>
      <c r="U180" s="22"/>
    </row>
    <row r="181" spans="7:21" ht="14.5" x14ac:dyDescent="0.35">
      <c r="G181" s="131"/>
      <c r="L181" s="131"/>
      <c r="Q181" s="131"/>
      <c r="U181" s="22"/>
    </row>
    <row r="182" spans="7:21" ht="14.5" x14ac:dyDescent="0.35">
      <c r="G182" s="131"/>
      <c r="L182" s="131"/>
      <c r="Q182" s="131"/>
      <c r="U182" s="22"/>
    </row>
    <row r="183" spans="7:21" ht="14.5" x14ac:dyDescent="0.35">
      <c r="G183" s="131"/>
      <c r="L183" s="131"/>
      <c r="Q183" s="131"/>
      <c r="U183" s="22"/>
    </row>
    <row r="184" spans="7:21" ht="14.5" x14ac:dyDescent="0.35">
      <c r="G184" s="131"/>
      <c r="L184" s="131"/>
      <c r="Q184" s="131"/>
      <c r="U184" s="22"/>
    </row>
    <row r="185" spans="7:21" ht="14.5" x14ac:dyDescent="0.35">
      <c r="G185" s="131"/>
      <c r="L185" s="131"/>
      <c r="Q185" s="131"/>
      <c r="U185" s="22"/>
    </row>
    <row r="186" spans="7:21" ht="14.5" x14ac:dyDescent="0.35">
      <c r="G186" s="131"/>
      <c r="L186" s="131"/>
      <c r="Q186" s="131"/>
      <c r="U186" s="22"/>
    </row>
    <row r="187" spans="7:21" ht="14.5" x14ac:dyDescent="0.35">
      <c r="G187" s="131"/>
      <c r="L187" s="131"/>
      <c r="Q187" s="131"/>
      <c r="U187" s="22"/>
    </row>
    <row r="188" spans="7:21" ht="14.5" x14ac:dyDescent="0.35">
      <c r="G188" s="131"/>
      <c r="L188" s="131"/>
      <c r="Q188" s="131"/>
      <c r="U188" s="22"/>
    </row>
    <row r="189" spans="7:21" ht="14.5" x14ac:dyDescent="0.35">
      <c r="G189" s="131"/>
      <c r="L189" s="131"/>
      <c r="Q189" s="131"/>
      <c r="U189" s="22"/>
    </row>
    <row r="190" spans="7:21" ht="14.5" x14ac:dyDescent="0.35">
      <c r="G190" s="131"/>
      <c r="L190" s="131"/>
      <c r="Q190" s="131"/>
      <c r="U190" s="22"/>
    </row>
    <row r="191" spans="7:21" ht="14.5" x14ac:dyDescent="0.35">
      <c r="G191" s="131"/>
      <c r="L191" s="131"/>
      <c r="Q191" s="131"/>
      <c r="U191" s="22"/>
    </row>
    <row r="192" spans="7:21" ht="14.5" x14ac:dyDescent="0.35">
      <c r="G192" s="131"/>
      <c r="L192" s="131"/>
      <c r="Q192" s="131"/>
      <c r="U192" s="22"/>
    </row>
    <row r="193" spans="7:21" ht="14.5" x14ac:dyDescent="0.35">
      <c r="G193" s="131"/>
      <c r="L193" s="131"/>
      <c r="Q193" s="131"/>
      <c r="U193" s="22"/>
    </row>
    <row r="194" spans="7:21" ht="14.5" x14ac:dyDescent="0.35">
      <c r="G194" s="131"/>
      <c r="L194" s="131"/>
      <c r="Q194" s="131"/>
      <c r="U194" s="22"/>
    </row>
    <row r="195" spans="7:21" ht="14.5" x14ac:dyDescent="0.35">
      <c r="G195" s="131"/>
      <c r="L195" s="131"/>
      <c r="Q195" s="131"/>
      <c r="U195" s="22"/>
    </row>
    <row r="196" spans="7:21" ht="14.5" x14ac:dyDescent="0.35">
      <c r="G196" s="131"/>
      <c r="L196" s="131"/>
      <c r="Q196" s="131"/>
      <c r="U196" s="22"/>
    </row>
    <row r="197" spans="7:21" ht="14.5" x14ac:dyDescent="0.35">
      <c r="G197" s="131"/>
      <c r="L197" s="131"/>
      <c r="Q197" s="131"/>
      <c r="U197" s="22"/>
    </row>
    <row r="198" spans="7:21" ht="14.5" x14ac:dyDescent="0.35">
      <c r="G198" s="131"/>
      <c r="L198" s="131"/>
      <c r="Q198" s="131"/>
      <c r="U198" s="22"/>
    </row>
    <row r="199" spans="7:21" ht="14.5" x14ac:dyDescent="0.35">
      <c r="G199" s="131"/>
      <c r="L199" s="131"/>
      <c r="Q199" s="131"/>
      <c r="U199" s="22"/>
    </row>
    <row r="200" spans="7:21" ht="14.5" x14ac:dyDescent="0.35">
      <c r="G200" s="131"/>
      <c r="L200" s="131"/>
      <c r="Q200" s="131"/>
      <c r="U200" s="22"/>
    </row>
    <row r="201" spans="7:21" ht="14.5" x14ac:dyDescent="0.35">
      <c r="G201" s="131"/>
      <c r="L201" s="131"/>
      <c r="Q201" s="131"/>
      <c r="U201" s="22"/>
    </row>
    <row r="202" spans="7:21" ht="14.5" x14ac:dyDescent="0.35">
      <c r="G202" s="131"/>
      <c r="L202" s="131"/>
      <c r="Q202" s="131"/>
      <c r="U202" s="22"/>
    </row>
    <row r="203" spans="7:21" ht="14.5" x14ac:dyDescent="0.35">
      <c r="G203" s="131"/>
      <c r="L203" s="131"/>
      <c r="Q203" s="131"/>
      <c r="U203" s="22"/>
    </row>
    <row r="204" spans="7:21" ht="14.5" x14ac:dyDescent="0.35">
      <c r="G204" s="131"/>
      <c r="L204" s="131"/>
      <c r="Q204" s="131"/>
      <c r="U204" s="22"/>
    </row>
    <row r="205" spans="7:21" ht="14.5" x14ac:dyDescent="0.35">
      <c r="G205" s="131"/>
      <c r="L205" s="131"/>
      <c r="Q205" s="131"/>
      <c r="U205" s="22"/>
    </row>
    <row r="206" spans="7:21" ht="14.5" x14ac:dyDescent="0.35">
      <c r="G206" s="131"/>
      <c r="L206" s="131"/>
      <c r="Q206" s="131"/>
      <c r="U206" s="22"/>
    </row>
    <row r="207" spans="7:21" ht="14.5" x14ac:dyDescent="0.35">
      <c r="G207" s="131"/>
      <c r="L207" s="131"/>
      <c r="Q207" s="131"/>
      <c r="U207" s="22"/>
    </row>
    <row r="208" spans="7:21" ht="14.5" x14ac:dyDescent="0.35">
      <c r="G208" s="131"/>
      <c r="L208" s="131"/>
      <c r="Q208" s="131"/>
      <c r="U208" s="22"/>
    </row>
    <row r="209" spans="7:21" ht="14.5" x14ac:dyDescent="0.35">
      <c r="G209" s="131"/>
      <c r="L209" s="131"/>
      <c r="Q209" s="131"/>
      <c r="U209" s="22"/>
    </row>
    <row r="210" spans="7:21" ht="14.5" x14ac:dyDescent="0.35">
      <c r="G210" s="131"/>
      <c r="L210" s="131"/>
      <c r="Q210" s="131"/>
      <c r="U210" s="22"/>
    </row>
    <row r="211" spans="7:21" ht="14.5" x14ac:dyDescent="0.35">
      <c r="G211" s="131"/>
      <c r="L211" s="131"/>
      <c r="Q211" s="131"/>
      <c r="U211" s="22"/>
    </row>
    <row r="212" spans="7:21" ht="14.5" x14ac:dyDescent="0.35">
      <c r="G212" s="131"/>
      <c r="L212" s="131"/>
      <c r="Q212" s="131"/>
      <c r="U212" s="22"/>
    </row>
    <row r="213" spans="7:21" ht="14.5" x14ac:dyDescent="0.35">
      <c r="G213" s="131"/>
      <c r="L213" s="131"/>
      <c r="Q213" s="131"/>
      <c r="U213" s="22"/>
    </row>
    <row r="214" spans="7:21" ht="14.5" x14ac:dyDescent="0.35">
      <c r="G214" s="131"/>
      <c r="L214" s="131"/>
      <c r="Q214" s="131"/>
      <c r="U214" s="22"/>
    </row>
    <row r="215" spans="7:21" ht="14.5" x14ac:dyDescent="0.35">
      <c r="G215" s="131"/>
      <c r="L215" s="131"/>
      <c r="Q215" s="131"/>
      <c r="U215" s="22"/>
    </row>
    <row r="216" spans="7:21" ht="14.5" x14ac:dyDescent="0.35">
      <c r="G216" s="131"/>
      <c r="L216" s="131"/>
      <c r="Q216" s="131"/>
      <c r="U216" s="22"/>
    </row>
    <row r="217" spans="7:21" ht="14.5" x14ac:dyDescent="0.35">
      <c r="G217" s="131"/>
      <c r="L217" s="131"/>
      <c r="Q217" s="131"/>
      <c r="U217" s="22"/>
    </row>
    <row r="218" spans="7:21" ht="14.5" x14ac:dyDescent="0.35">
      <c r="G218" s="131"/>
      <c r="L218" s="131"/>
      <c r="Q218" s="131"/>
      <c r="U218" s="22"/>
    </row>
    <row r="219" spans="7:21" ht="14.5" x14ac:dyDescent="0.35">
      <c r="G219" s="131"/>
      <c r="L219" s="131"/>
      <c r="Q219" s="131"/>
      <c r="U219" s="22"/>
    </row>
    <row r="220" spans="7:21" ht="14.5" x14ac:dyDescent="0.35">
      <c r="G220" s="131"/>
      <c r="L220" s="131"/>
      <c r="Q220" s="131"/>
      <c r="U220" s="22"/>
    </row>
    <row r="221" spans="7:21" ht="14.5" x14ac:dyDescent="0.35">
      <c r="G221" s="131"/>
      <c r="L221" s="131"/>
      <c r="Q221" s="131"/>
      <c r="U221" s="22"/>
    </row>
    <row r="222" spans="7:21" ht="14.5" x14ac:dyDescent="0.35">
      <c r="G222" s="131"/>
      <c r="L222" s="131"/>
      <c r="Q222" s="131"/>
      <c r="U222" s="22"/>
    </row>
    <row r="223" spans="7:21" ht="14.5" x14ac:dyDescent="0.35">
      <c r="G223" s="131"/>
      <c r="L223" s="131"/>
      <c r="Q223" s="131"/>
      <c r="U223" s="22"/>
    </row>
    <row r="224" spans="7:21" ht="14.5" x14ac:dyDescent="0.35">
      <c r="G224" s="131"/>
      <c r="L224" s="131"/>
      <c r="Q224" s="131"/>
      <c r="U224" s="22"/>
    </row>
    <row r="225" spans="7:21" ht="14.5" x14ac:dyDescent="0.35">
      <c r="G225" s="131"/>
      <c r="L225" s="131"/>
      <c r="Q225" s="131"/>
      <c r="U225" s="22"/>
    </row>
    <row r="226" spans="7:21" ht="14.5" x14ac:dyDescent="0.35">
      <c r="G226" s="131"/>
      <c r="L226" s="131"/>
      <c r="Q226" s="131"/>
      <c r="U226" s="22"/>
    </row>
    <row r="227" spans="7:21" ht="14.5" x14ac:dyDescent="0.35">
      <c r="G227" s="131"/>
      <c r="L227" s="131"/>
      <c r="Q227" s="131"/>
      <c r="U227" s="22"/>
    </row>
    <row r="228" spans="7:21" ht="14.5" x14ac:dyDescent="0.35">
      <c r="G228" s="131"/>
      <c r="L228" s="131"/>
      <c r="Q228" s="131"/>
      <c r="U228" s="22"/>
    </row>
    <row r="229" spans="7:21" ht="14.5" x14ac:dyDescent="0.35">
      <c r="G229" s="131"/>
      <c r="L229" s="131"/>
      <c r="Q229" s="131"/>
      <c r="U229" s="22"/>
    </row>
    <row r="230" spans="7:21" ht="14.5" x14ac:dyDescent="0.35">
      <c r="G230" s="131"/>
      <c r="L230" s="131"/>
      <c r="Q230" s="131"/>
      <c r="U230" s="22"/>
    </row>
    <row r="231" spans="7:21" ht="14.5" x14ac:dyDescent="0.35">
      <c r="G231" s="131"/>
      <c r="L231" s="131"/>
      <c r="Q231" s="131"/>
      <c r="U231" s="22"/>
    </row>
    <row r="232" spans="7:21" ht="14.5" x14ac:dyDescent="0.35">
      <c r="G232" s="131"/>
      <c r="L232" s="131"/>
      <c r="Q232" s="131"/>
      <c r="U232" s="22"/>
    </row>
    <row r="233" spans="7:21" ht="14.5" x14ac:dyDescent="0.35">
      <c r="G233" s="131"/>
      <c r="L233" s="131"/>
      <c r="Q233" s="131"/>
      <c r="U233" s="22"/>
    </row>
    <row r="234" spans="7:21" ht="14.5" x14ac:dyDescent="0.35">
      <c r="G234" s="131"/>
      <c r="L234" s="131"/>
      <c r="Q234" s="131"/>
      <c r="U234" s="22"/>
    </row>
    <row r="235" spans="7:21" ht="14.5" x14ac:dyDescent="0.35">
      <c r="G235" s="131"/>
      <c r="L235" s="131"/>
      <c r="Q235" s="131"/>
      <c r="U235" s="22"/>
    </row>
    <row r="236" spans="7:21" ht="14.5" x14ac:dyDescent="0.35">
      <c r="G236" s="131"/>
      <c r="L236" s="131"/>
      <c r="Q236" s="131"/>
      <c r="U236" s="22"/>
    </row>
    <row r="237" spans="7:21" ht="14.5" x14ac:dyDescent="0.35">
      <c r="G237" s="131"/>
      <c r="L237" s="131"/>
      <c r="Q237" s="131"/>
      <c r="U237" s="22"/>
    </row>
    <row r="238" spans="7:21" ht="14.5" x14ac:dyDescent="0.35">
      <c r="G238" s="131"/>
      <c r="L238" s="131"/>
      <c r="Q238" s="131"/>
      <c r="U238" s="22"/>
    </row>
    <row r="239" spans="7:21" ht="14.5" x14ac:dyDescent="0.35">
      <c r="G239" s="131"/>
      <c r="L239" s="131"/>
      <c r="Q239" s="131"/>
      <c r="U239" s="22"/>
    </row>
    <row r="240" spans="7:21" ht="14.5" x14ac:dyDescent="0.35">
      <c r="G240" s="131"/>
      <c r="L240" s="131"/>
      <c r="Q240" s="131"/>
      <c r="U240" s="22"/>
    </row>
    <row r="241" spans="7:21" ht="14.5" x14ac:dyDescent="0.35">
      <c r="G241" s="131"/>
      <c r="L241" s="131"/>
      <c r="Q241" s="131"/>
      <c r="U241" s="22"/>
    </row>
    <row r="242" spans="7:21" ht="14.5" x14ac:dyDescent="0.35">
      <c r="G242" s="131"/>
      <c r="L242" s="131"/>
      <c r="Q242" s="131"/>
      <c r="U242" s="22"/>
    </row>
    <row r="243" spans="7:21" ht="14.5" x14ac:dyDescent="0.35">
      <c r="G243" s="131"/>
      <c r="L243" s="131"/>
      <c r="Q243" s="131"/>
      <c r="U243" s="22"/>
    </row>
    <row r="244" spans="7:21" ht="14.5" x14ac:dyDescent="0.35">
      <c r="G244" s="131"/>
      <c r="L244" s="131"/>
      <c r="Q244" s="131"/>
      <c r="U244" s="22"/>
    </row>
    <row r="245" spans="7:21" ht="14.5" x14ac:dyDescent="0.35">
      <c r="G245" s="131"/>
      <c r="L245" s="131"/>
      <c r="Q245" s="131"/>
      <c r="U245" s="22"/>
    </row>
    <row r="246" spans="7:21" ht="14.5" x14ac:dyDescent="0.35">
      <c r="G246" s="131"/>
      <c r="L246" s="131"/>
      <c r="Q246" s="131"/>
      <c r="U246" s="22"/>
    </row>
    <row r="247" spans="7:21" ht="14.5" x14ac:dyDescent="0.35">
      <c r="G247" s="131"/>
      <c r="L247" s="131"/>
      <c r="Q247" s="131"/>
      <c r="U247" s="22"/>
    </row>
    <row r="248" spans="7:21" ht="14.5" x14ac:dyDescent="0.35">
      <c r="G248" s="131"/>
      <c r="L248" s="131"/>
      <c r="Q248" s="131"/>
      <c r="U248" s="22"/>
    </row>
    <row r="249" spans="7:21" ht="14.5" x14ac:dyDescent="0.35">
      <c r="G249" s="131"/>
      <c r="L249" s="131"/>
      <c r="Q249" s="131"/>
      <c r="U249" s="22"/>
    </row>
    <row r="250" spans="7:21" ht="14.5" x14ac:dyDescent="0.35">
      <c r="G250" s="131"/>
      <c r="L250" s="131"/>
      <c r="Q250" s="131"/>
      <c r="U250" s="22"/>
    </row>
    <row r="251" spans="7:21" ht="14.5" x14ac:dyDescent="0.35">
      <c r="G251" s="131"/>
      <c r="L251" s="131"/>
      <c r="Q251" s="131"/>
      <c r="U251" s="22"/>
    </row>
    <row r="252" spans="7:21" ht="14.5" x14ac:dyDescent="0.35">
      <c r="G252" s="131"/>
      <c r="L252" s="131"/>
      <c r="Q252" s="131"/>
      <c r="U252" s="22"/>
    </row>
    <row r="253" spans="7:21" ht="14.5" x14ac:dyDescent="0.35">
      <c r="G253" s="131"/>
      <c r="L253" s="131"/>
      <c r="Q253" s="131"/>
      <c r="U253" s="22"/>
    </row>
    <row r="254" spans="7:21" ht="14.5" x14ac:dyDescent="0.35">
      <c r="G254" s="131"/>
      <c r="L254" s="131"/>
      <c r="Q254" s="131"/>
      <c r="U254" s="22"/>
    </row>
    <row r="255" spans="7:21" ht="14.5" x14ac:dyDescent="0.35">
      <c r="G255" s="131"/>
      <c r="L255" s="131"/>
      <c r="Q255" s="131"/>
      <c r="U255" s="22"/>
    </row>
    <row r="256" spans="7:21" ht="14.5" x14ac:dyDescent="0.35">
      <c r="G256" s="131"/>
      <c r="L256" s="131"/>
      <c r="Q256" s="131"/>
      <c r="U256" s="22"/>
    </row>
    <row r="257" spans="7:21" ht="14.5" x14ac:dyDescent="0.35">
      <c r="G257" s="131"/>
      <c r="L257" s="131"/>
      <c r="Q257" s="131"/>
      <c r="U257" s="22"/>
    </row>
    <row r="258" spans="7:21" ht="14.5" x14ac:dyDescent="0.35">
      <c r="G258" s="131"/>
      <c r="L258" s="131"/>
      <c r="Q258" s="131"/>
      <c r="U258" s="22"/>
    </row>
    <row r="259" spans="7:21" ht="14.5" x14ac:dyDescent="0.35">
      <c r="G259" s="131"/>
      <c r="L259" s="131"/>
      <c r="Q259" s="131"/>
      <c r="U259" s="22"/>
    </row>
    <row r="260" spans="7:21" ht="14.5" x14ac:dyDescent="0.35">
      <c r="G260" s="131"/>
      <c r="L260" s="131"/>
      <c r="Q260" s="131"/>
      <c r="U260" s="22"/>
    </row>
    <row r="261" spans="7:21" ht="14.5" x14ac:dyDescent="0.35">
      <c r="G261" s="131"/>
      <c r="L261" s="131"/>
      <c r="Q261" s="131"/>
      <c r="U261" s="22"/>
    </row>
    <row r="262" spans="7:21" ht="14.5" x14ac:dyDescent="0.35">
      <c r="G262" s="131"/>
      <c r="L262" s="131"/>
      <c r="Q262" s="131"/>
      <c r="U262" s="22"/>
    </row>
    <row r="263" spans="7:21" ht="14.5" x14ac:dyDescent="0.35">
      <c r="G263" s="131"/>
      <c r="L263" s="131"/>
      <c r="Q263" s="131"/>
      <c r="U263" s="22"/>
    </row>
    <row r="264" spans="7:21" ht="14.5" x14ac:dyDescent="0.35">
      <c r="G264" s="131"/>
      <c r="L264" s="131"/>
      <c r="Q264" s="131"/>
      <c r="U264" s="22"/>
    </row>
    <row r="265" spans="7:21" ht="14.5" x14ac:dyDescent="0.35">
      <c r="G265" s="131"/>
      <c r="L265" s="131"/>
      <c r="Q265" s="131"/>
      <c r="U265" s="22"/>
    </row>
    <row r="266" spans="7:21" ht="14.5" x14ac:dyDescent="0.35">
      <c r="G266" s="131"/>
      <c r="L266" s="131"/>
      <c r="Q266" s="131"/>
      <c r="U266" s="22"/>
    </row>
    <row r="267" spans="7:21" ht="14.5" x14ac:dyDescent="0.35">
      <c r="G267" s="131"/>
      <c r="L267" s="131"/>
      <c r="Q267" s="131"/>
      <c r="U267" s="22"/>
    </row>
    <row r="268" spans="7:21" ht="14.5" x14ac:dyDescent="0.35">
      <c r="G268" s="131"/>
      <c r="L268" s="131"/>
      <c r="Q268" s="131"/>
      <c r="U268" s="22"/>
    </row>
    <row r="269" spans="7:21" ht="14.5" x14ac:dyDescent="0.35">
      <c r="G269" s="131"/>
      <c r="L269" s="131"/>
      <c r="Q269" s="131"/>
      <c r="U269" s="22"/>
    </row>
    <row r="270" spans="7:21" ht="14.5" x14ac:dyDescent="0.35">
      <c r="G270" s="131"/>
      <c r="L270" s="131"/>
      <c r="Q270" s="131"/>
      <c r="U270" s="22"/>
    </row>
    <row r="271" spans="7:21" ht="14.5" x14ac:dyDescent="0.35">
      <c r="G271" s="131"/>
      <c r="L271" s="131"/>
      <c r="Q271" s="131"/>
      <c r="U271" s="22"/>
    </row>
    <row r="272" spans="7:21" ht="14.5" x14ac:dyDescent="0.35">
      <c r="G272" s="131"/>
      <c r="L272" s="131"/>
      <c r="Q272" s="131"/>
      <c r="U272" s="22"/>
    </row>
    <row r="273" spans="7:21" ht="14.5" x14ac:dyDescent="0.35">
      <c r="G273" s="131"/>
      <c r="L273" s="131"/>
      <c r="Q273" s="131"/>
      <c r="U273" s="22"/>
    </row>
    <row r="274" spans="7:21" ht="14.5" x14ac:dyDescent="0.35">
      <c r="G274" s="131"/>
      <c r="L274" s="131"/>
      <c r="Q274" s="131"/>
      <c r="U274" s="22"/>
    </row>
    <row r="275" spans="7:21" ht="14.5" x14ac:dyDescent="0.35">
      <c r="G275" s="131"/>
      <c r="L275" s="131"/>
      <c r="Q275" s="131"/>
      <c r="U275" s="22"/>
    </row>
    <row r="276" spans="7:21" ht="14.5" x14ac:dyDescent="0.35">
      <c r="G276" s="131"/>
      <c r="L276" s="131"/>
      <c r="Q276" s="131"/>
      <c r="U276" s="22"/>
    </row>
    <row r="277" spans="7:21" ht="14.5" x14ac:dyDescent="0.35">
      <c r="G277" s="131"/>
      <c r="L277" s="131"/>
      <c r="Q277" s="131"/>
      <c r="U277" s="22"/>
    </row>
    <row r="278" spans="7:21" ht="14.5" x14ac:dyDescent="0.35">
      <c r="G278" s="131"/>
      <c r="L278" s="131"/>
      <c r="Q278" s="131"/>
      <c r="U278" s="22"/>
    </row>
    <row r="279" spans="7:21" ht="14.5" x14ac:dyDescent="0.35">
      <c r="G279" s="131"/>
      <c r="L279" s="131"/>
      <c r="Q279" s="131"/>
      <c r="U279" s="22"/>
    </row>
    <row r="280" spans="7:21" ht="14.5" x14ac:dyDescent="0.35">
      <c r="G280" s="131"/>
      <c r="L280" s="131"/>
      <c r="Q280" s="131"/>
      <c r="U280" s="22"/>
    </row>
    <row r="281" spans="7:21" ht="14.5" x14ac:dyDescent="0.35">
      <c r="G281" s="131"/>
      <c r="L281" s="131"/>
      <c r="Q281" s="131"/>
      <c r="U281" s="22"/>
    </row>
    <row r="282" spans="7:21" ht="14.5" x14ac:dyDescent="0.35">
      <c r="G282" s="131"/>
      <c r="L282" s="131"/>
      <c r="Q282" s="131"/>
      <c r="U282" s="22"/>
    </row>
    <row r="283" spans="7:21" ht="14.5" x14ac:dyDescent="0.35">
      <c r="G283" s="131"/>
      <c r="L283" s="131"/>
      <c r="Q283" s="131"/>
      <c r="U283" s="22"/>
    </row>
    <row r="284" spans="7:21" ht="14.5" x14ac:dyDescent="0.35">
      <c r="G284" s="131"/>
      <c r="L284" s="131"/>
      <c r="Q284" s="131"/>
      <c r="U284" s="22"/>
    </row>
    <row r="285" spans="7:21" ht="14.5" x14ac:dyDescent="0.35">
      <c r="G285" s="131"/>
      <c r="L285" s="131"/>
      <c r="Q285" s="131"/>
      <c r="U285" s="22"/>
    </row>
    <row r="286" spans="7:21" ht="14.5" x14ac:dyDescent="0.35">
      <c r="G286" s="131"/>
      <c r="L286" s="131"/>
      <c r="Q286" s="131"/>
      <c r="U286" s="22"/>
    </row>
    <row r="287" spans="7:21" ht="14.5" x14ac:dyDescent="0.35">
      <c r="G287" s="131"/>
      <c r="L287" s="131"/>
      <c r="Q287" s="131"/>
      <c r="U287" s="22"/>
    </row>
    <row r="288" spans="7:21" ht="14.5" x14ac:dyDescent="0.35">
      <c r="G288" s="131"/>
      <c r="L288" s="131"/>
      <c r="Q288" s="131"/>
      <c r="U288" s="22"/>
    </row>
    <row r="289" spans="7:21" ht="14.5" x14ac:dyDescent="0.35">
      <c r="G289" s="131"/>
      <c r="L289" s="131"/>
      <c r="Q289" s="131"/>
      <c r="U289" s="22"/>
    </row>
    <row r="290" spans="7:21" ht="14.5" x14ac:dyDescent="0.35">
      <c r="G290" s="131"/>
      <c r="L290" s="131"/>
      <c r="Q290" s="131"/>
      <c r="U290" s="22"/>
    </row>
    <row r="291" spans="7:21" ht="14.5" x14ac:dyDescent="0.35">
      <c r="G291" s="131"/>
      <c r="L291" s="131"/>
      <c r="Q291" s="131"/>
      <c r="U291" s="22"/>
    </row>
    <row r="292" spans="7:21" ht="14.5" x14ac:dyDescent="0.35">
      <c r="G292" s="131"/>
      <c r="L292" s="131"/>
      <c r="Q292" s="131"/>
      <c r="U292" s="22"/>
    </row>
    <row r="293" spans="7:21" ht="14.5" x14ac:dyDescent="0.35">
      <c r="G293" s="131"/>
      <c r="L293" s="131"/>
      <c r="Q293" s="131"/>
      <c r="U293" s="22"/>
    </row>
    <row r="294" spans="7:21" ht="14.5" x14ac:dyDescent="0.35">
      <c r="G294" s="131"/>
      <c r="L294" s="131"/>
      <c r="Q294" s="131"/>
      <c r="U294" s="22"/>
    </row>
    <row r="295" spans="7:21" ht="14.5" x14ac:dyDescent="0.35">
      <c r="G295" s="131"/>
      <c r="L295" s="131"/>
      <c r="Q295" s="131"/>
      <c r="U295" s="22"/>
    </row>
    <row r="296" spans="7:21" ht="14.5" x14ac:dyDescent="0.35">
      <c r="G296" s="131"/>
      <c r="L296" s="131"/>
      <c r="Q296" s="131"/>
      <c r="U296" s="22"/>
    </row>
    <row r="297" spans="7:21" ht="14.5" x14ac:dyDescent="0.35">
      <c r="G297" s="131"/>
      <c r="L297" s="131"/>
      <c r="Q297" s="131"/>
      <c r="U297" s="22"/>
    </row>
    <row r="298" spans="7:21" ht="14.5" x14ac:dyDescent="0.35">
      <c r="G298" s="131"/>
      <c r="L298" s="131"/>
      <c r="Q298" s="131"/>
      <c r="U298" s="22"/>
    </row>
    <row r="299" spans="7:21" ht="14.5" x14ac:dyDescent="0.35">
      <c r="G299" s="131"/>
      <c r="L299" s="131"/>
      <c r="Q299" s="131"/>
      <c r="U299" s="22"/>
    </row>
    <row r="300" spans="7:21" ht="14.5" x14ac:dyDescent="0.35">
      <c r="G300" s="131"/>
      <c r="L300" s="131"/>
      <c r="Q300" s="131"/>
      <c r="U300" s="22"/>
    </row>
    <row r="301" spans="7:21" ht="14.5" x14ac:dyDescent="0.35">
      <c r="G301" s="131"/>
      <c r="L301" s="131"/>
      <c r="Q301" s="131"/>
      <c r="U301" s="22"/>
    </row>
    <row r="302" spans="7:21" ht="14.5" x14ac:dyDescent="0.35">
      <c r="G302" s="131"/>
      <c r="L302" s="131"/>
      <c r="Q302" s="131"/>
      <c r="U302" s="22"/>
    </row>
    <row r="303" spans="7:21" ht="14.5" x14ac:dyDescent="0.35">
      <c r="G303" s="131"/>
      <c r="L303" s="131"/>
      <c r="Q303" s="131"/>
      <c r="U303" s="22"/>
    </row>
    <row r="304" spans="7:21" ht="14.5" x14ac:dyDescent="0.35">
      <c r="G304" s="131"/>
      <c r="L304" s="131"/>
      <c r="Q304" s="131"/>
      <c r="U304" s="22"/>
    </row>
    <row r="305" spans="7:21" ht="14.5" x14ac:dyDescent="0.35">
      <c r="G305" s="131"/>
      <c r="L305" s="131"/>
      <c r="Q305" s="131"/>
      <c r="U305" s="22"/>
    </row>
    <row r="306" spans="7:21" ht="14.5" x14ac:dyDescent="0.35">
      <c r="G306" s="131"/>
      <c r="L306" s="131"/>
      <c r="Q306" s="131"/>
      <c r="U306" s="22"/>
    </row>
    <row r="307" spans="7:21" ht="14.5" x14ac:dyDescent="0.35">
      <c r="G307" s="131"/>
      <c r="L307" s="131"/>
      <c r="Q307" s="131"/>
      <c r="U307" s="22"/>
    </row>
    <row r="308" spans="7:21" ht="14.5" x14ac:dyDescent="0.35">
      <c r="G308" s="131"/>
      <c r="L308" s="131"/>
      <c r="Q308" s="131"/>
      <c r="U308" s="22"/>
    </row>
    <row r="309" spans="7:21" ht="14.5" x14ac:dyDescent="0.35">
      <c r="G309" s="131"/>
      <c r="L309" s="131"/>
      <c r="Q309" s="131"/>
      <c r="U309" s="22"/>
    </row>
    <row r="310" spans="7:21" ht="14.5" x14ac:dyDescent="0.35">
      <c r="G310" s="131"/>
      <c r="L310" s="131"/>
      <c r="Q310" s="131"/>
      <c r="U310" s="22"/>
    </row>
    <row r="311" spans="7:21" ht="14.5" x14ac:dyDescent="0.35">
      <c r="G311" s="131"/>
      <c r="L311" s="131"/>
      <c r="Q311" s="131"/>
      <c r="U311" s="22"/>
    </row>
    <row r="312" spans="7:21" ht="14.5" x14ac:dyDescent="0.35">
      <c r="G312" s="131"/>
      <c r="L312" s="131"/>
      <c r="Q312" s="131"/>
      <c r="U312" s="22"/>
    </row>
    <row r="313" spans="7:21" ht="14.5" x14ac:dyDescent="0.35">
      <c r="G313" s="131"/>
      <c r="L313" s="131"/>
      <c r="Q313" s="131"/>
      <c r="U313" s="22"/>
    </row>
    <row r="314" spans="7:21" ht="14.5" x14ac:dyDescent="0.35">
      <c r="G314" s="131"/>
      <c r="L314" s="131"/>
      <c r="Q314" s="131"/>
      <c r="U314" s="22"/>
    </row>
    <row r="315" spans="7:21" ht="14.5" x14ac:dyDescent="0.35">
      <c r="G315" s="131"/>
      <c r="L315" s="131"/>
      <c r="Q315" s="131"/>
      <c r="U315" s="22"/>
    </row>
    <row r="316" spans="7:21" ht="14.5" x14ac:dyDescent="0.35">
      <c r="G316" s="131"/>
      <c r="L316" s="131"/>
      <c r="Q316" s="131"/>
      <c r="U316" s="22"/>
    </row>
    <row r="317" spans="7:21" ht="14.5" x14ac:dyDescent="0.35">
      <c r="G317" s="131"/>
      <c r="L317" s="131"/>
      <c r="Q317" s="131"/>
      <c r="U317" s="22"/>
    </row>
    <row r="318" spans="7:21" ht="14.5" x14ac:dyDescent="0.35">
      <c r="G318" s="131"/>
      <c r="L318" s="131"/>
      <c r="Q318" s="131"/>
      <c r="U318" s="22"/>
    </row>
    <row r="319" spans="7:21" ht="14.5" x14ac:dyDescent="0.35">
      <c r="G319" s="131"/>
      <c r="L319" s="131"/>
      <c r="Q319" s="131"/>
      <c r="U319" s="22"/>
    </row>
    <row r="320" spans="7:21" ht="14.5" x14ac:dyDescent="0.35">
      <c r="G320" s="131"/>
      <c r="L320" s="131"/>
      <c r="Q320" s="131"/>
      <c r="U320" s="22"/>
    </row>
    <row r="321" spans="7:21" ht="14.5" x14ac:dyDescent="0.35">
      <c r="G321" s="131"/>
      <c r="L321" s="131"/>
      <c r="Q321" s="131"/>
      <c r="U321" s="22"/>
    </row>
    <row r="322" spans="7:21" ht="14.5" x14ac:dyDescent="0.35">
      <c r="G322" s="131"/>
      <c r="L322" s="131"/>
      <c r="Q322" s="131"/>
      <c r="U322" s="22"/>
    </row>
    <row r="323" spans="7:21" ht="14.5" x14ac:dyDescent="0.35">
      <c r="G323" s="131"/>
      <c r="L323" s="131"/>
      <c r="Q323" s="131"/>
      <c r="U323" s="22"/>
    </row>
    <row r="324" spans="7:21" ht="14.5" x14ac:dyDescent="0.35">
      <c r="G324" s="131"/>
      <c r="L324" s="131"/>
      <c r="Q324" s="131"/>
      <c r="U324" s="22"/>
    </row>
    <row r="325" spans="7:21" ht="14.5" x14ac:dyDescent="0.35">
      <c r="G325" s="131"/>
      <c r="L325" s="131"/>
      <c r="Q325" s="131"/>
      <c r="U325" s="22"/>
    </row>
    <row r="326" spans="7:21" ht="14.5" x14ac:dyDescent="0.35">
      <c r="G326" s="131"/>
      <c r="L326" s="131"/>
      <c r="Q326" s="131"/>
      <c r="U326" s="22"/>
    </row>
    <row r="327" spans="7:21" ht="14.5" x14ac:dyDescent="0.35">
      <c r="G327" s="131"/>
      <c r="L327" s="131"/>
      <c r="Q327" s="131"/>
      <c r="U327" s="22"/>
    </row>
    <row r="328" spans="7:21" ht="14.5" x14ac:dyDescent="0.35">
      <c r="G328" s="131"/>
      <c r="L328" s="131"/>
      <c r="Q328" s="131"/>
      <c r="U328" s="22"/>
    </row>
    <row r="329" spans="7:21" ht="14.5" x14ac:dyDescent="0.35">
      <c r="G329" s="131"/>
      <c r="L329" s="131"/>
      <c r="Q329" s="131"/>
      <c r="U329" s="22"/>
    </row>
    <row r="330" spans="7:21" ht="14.5" x14ac:dyDescent="0.35">
      <c r="G330" s="131"/>
      <c r="L330" s="131"/>
      <c r="Q330" s="131"/>
      <c r="U330" s="22"/>
    </row>
    <row r="331" spans="7:21" ht="14.5" x14ac:dyDescent="0.35">
      <c r="G331" s="131"/>
      <c r="L331" s="131"/>
      <c r="Q331" s="131"/>
      <c r="U331" s="22"/>
    </row>
    <row r="332" spans="7:21" ht="14.5" x14ac:dyDescent="0.35">
      <c r="G332" s="131"/>
      <c r="L332" s="131"/>
      <c r="Q332" s="131"/>
      <c r="U332" s="22"/>
    </row>
    <row r="333" spans="7:21" ht="14.5" x14ac:dyDescent="0.35">
      <c r="G333" s="131"/>
      <c r="L333" s="131"/>
      <c r="Q333" s="131"/>
      <c r="U333" s="22"/>
    </row>
    <row r="334" spans="7:21" ht="14.5" x14ac:dyDescent="0.35">
      <c r="G334" s="131"/>
      <c r="L334" s="131"/>
      <c r="Q334" s="131"/>
      <c r="U334" s="22"/>
    </row>
    <row r="335" spans="7:21" ht="14.5" x14ac:dyDescent="0.35">
      <c r="G335" s="131"/>
      <c r="L335" s="131"/>
      <c r="Q335" s="131"/>
      <c r="U335" s="22"/>
    </row>
    <row r="336" spans="7:21" ht="14.5" x14ac:dyDescent="0.35">
      <c r="G336" s="131"/>
      <c r="L336" s="131"/>
      <c r="Q336" s="131"/>
      <c r="U336" s="22"/>
    </row>
    <row r="337" spans="7:21" ht="14.5" x14ac:dyDescent="0.35">
      <c r="G337" s="131"/>
      <c r="L337" s="131"/>
      <c r="Q337" s="131"/>
      <c r="U337" s="22"/>
    </row>
    <row r="338" spans="7:21" ht="14.5" x14ac:dyDescent="0.35">
      <c r="G338" s="131"/>
      <c r="L338" s="131"/>
      <c r="Q338" s="131"/>
      <c r="U338" s="22"/>
    </row>
    <row r="339" spans="7:21" ht="14.5" x14ac:dyDescent="0.35">
      <c r="G339" s="131"/>
      <c r="L339" s="131"/>
      <c r="Q339" s="131"/>
      <c r="U339" s="22"/>
    </row>
    <row r="340" spans="7:21" ht="14.5" x14ac:dyDescent="0.35">
      <c r="G340" s="131"/>
      <c r="L340" s="131"/>
      <c r="Q340" s="131"/>
      <c r="U340" s="22"/>
    </row>
    <row r="341" spans="7:21" ht="14.5" x14ac:dyDescent="0.35">
      <c r="G341" s="131"/>
      <c r="L341" s="131"/>
      <c r="Q341" s="131"/>
      <c r="U341" s="22"/>
    </row>
    <row r="342" spans="7:21" ht="14.5" x14ac:dyDescent="0.35">
      <c r="G342" s="131"/>
      <c r="L342" s="131"/>
      <c r="Q342" s="131"/>
      <c r="U342" s="22"/>
    </row>
    <row r="343" spans="7:21" ht="14.5" x14ac:dyDescent="0.35">
      <c r="G343" s="131"/>
      <c r="L343" s="131"/>
      <c r="Q343" s="131"/>
      <c r="U343" s="22"/>
    </row>
    <row r="344" spans="7:21" ht="14.5" x14ac:dyDescent="0.35">
      <c r="G344" s="131"/>
      <c r="L344" s="131"/>
      <c r="Q344" s="131"/>
      <c r="U344" s="22"/>
    </row>
    <row r="345" spans="7:21" ht="14.5" x14ac:dyDescent="0.35">
      <c r="G345" s="131"/>
      <c r="L345" s="131"/>
      <c r="Q345" s="131"/>
      <c r="U345" s="22"/>
    </row>
    <row r="346" spans="7:21" ht="14.5" x14ac:dyDescent="0.35">
      <c r="G346" s="131"/>
      <c r="L346" s="131"/>
      <c r="Q346" s="131"/>
      <c r="U346" s="22"/>
    </row>
    <row r="347" spans="7:21" ht="14.5" x14ac:dyDescent="0.35">
      <c r="G347" s="131"/>
      <c r="L347" s="131"/>
      <c r="Q347" s="131"/>
      <c r="U347" s="22"/>
    </row>
    <row r="348" spans="7:21" ht="14.5" x14ac:dyDescent="0.35">
      <c r="G348" s="131"/>
      <c r="L348" s="131"/>
      <c r="Q348" s="131"/>
      <c r="U348" s="22"/>
    </row>
    <row r="349" spans="7:21" ht="14.5" x14ac:dyDescent="0.35">
      <c r="G349" s="131"/>
      <c r="L349" s="131"/>
      <c r="Q349" s="131"/>
      <c r="U349" s="22"/>
    </row>
    <row r="350" spans="7:21" ht="14.5" x14ac:dyDescent="0.35">
      <c r="G350" s="131"/>
      <c r="L350" s="131"/>
      <c r="Q350" s="131"/>
      <c r="U350" s="22"/>
    </row>
    <row r="351" spans="7:21" ht="14.5" x14ac:dyDescent="0.35">
      <c r="G351" s="131"/>
      <c r="L351" s="131"/>
      <c r="Q351" s="131"/>
      <c r="U351" s="22"/>
    </row>
    <row r="352" spans="7:21" ht="14.5" x14ac:dyDescent="0.35">
      <c r="G352" s="131"/>
      <c r="L352" s="131"/>
      <c r="Q352" s="131"/>
      <c r="U352" s="22"/>
    </row>
    <row r="353" spans="7:21" ht="14.5" x14ac:dyDescent="0.35">
      <c r="G353" s="131"/>
      <c r="L353" s="131"/>
      <c r="Q353" s="131"/>
      <c r="U353" s="22"/>
    </row>
    <row r="354" spans="7:21" ht="14.5" x14ac:dyDescent="0.35">
      <c r="G354" s="131"/>
      <c r="L354" s="131"/>
      <c r="Q354" s="131"/>
      <c r="U354" s="22"/>
    </row>
    <row r="355" spans="7:21" ht="14.5" x14ac:dyDescent="0.35">
      <c r="G355" s="131"/>
      <c r="L355" s="131"/>
      <c r="Q355" s="131"/>
      <c r="U355" s="22"/>
    </row>
    <row r="356" spans="7:21" ht="14.5" x14ac:dyDescent="0.35">
      <c r="G356" s="131"/>
      <c r="L356" s="131"/>
      <c r="Q356" s="131"/>
      <c r="U356" s="22"/>
    </row>
    <row r="357" spans="7:21" ht="14.5" x14ac:dyDescent="0.35">
      <c r="G357" s="131"/>
      <c r="L357" s="131"/>
      <c r="Q357" s="131"/>
      <c r="U357" s="22"/>
    </row>
    <row r="358" spans="7:21" ht="14.5" x14ac:dyDescent="0.35">
      <c r="G358" s="131"/>
      <c r="L358" s="131"/>
      <c r="Q358" s="131"/>
      <c r="U358" s="22"/>
    </row>
    <row r="359" spans="7:21" ht="14.5" x14ac:dyDescent="0.35">
      <c r="G359" s="131"/>
      <c r="L359" s="131"/>
      <c r="Q359" s="131"/>
      <c r="U359" s="22"/>
    </row>
    <row r="360" spans="7:21" ht="14.5" x14ac:dyDescent="0.35">
      <c r="G360" s="131"/>
      <c r="L360" s="131"/>
      <c r="Q360" s="131"/>
      <c r="U360" s="22"/>
    </row>
    <row r="361" spans="7:21" ht="14.5" x14ac:dyDescent="0.35">
      <c r="G361" s="131"/>
      <c r="L361" s="131"/>
      <c r="Q361" s="131"/>
      <c r="U361" s="22"/>
    </row>
    <row r="362" spans="7:21" ht="14.5" x14ac:dyDescent="0.35">
      <c r="G362" s="131"/>
      <c r="L362" s="131"/>
      <c r="Q362" s="131"/>
      <c r="U362" s="22"/>
    </row>
    <row r="363" spans="7:21" ht="14.5" x14ac:dyDescent="0.35">
      <c r="G363" s="131"/>
      <c r="L363" s="131"/>
      <c r="Q363" s="131"/>
      <c r="U363" s="22"/>
    </row>
    <row r="364" spans="7:21" ht="14.5" x14ac:dyDescent="0.35">
      <c r="G364" s="131"/>
      <c r="L364" s="131"/>
      <c r="Q364" s="131"/>
      <c r="U364" s="22"/>
    </row>
    <row r="365" spans="7:21" ht="14.5" x14ac:dyDescent="0.35">
      <c r="G365" s="131"/>
      <c r="L365" s="131"/>
      <c r="Q365" s="131"/>
      <c r="U365" s="22"/>
    </row>
    <row r="366" spans="7:21" ht="14.5" x14ac:dyDescent="0.35">
      <c r="G366" s="131"/>
      <c r="L366" s="131"/>
      <c r="Q366" s="131"/>
      <c r="U366" s="22"/>
    </row>
    <row r="367" spans="7:21" ht="14.5" x14ac:dyDescent="0.35">
      <c r="G367" s="131"/>
      <c r="L367" s="131"/>
      <c r="Q367" s="131"/>
      <c r="U367" s="22"/>
    </row>
    <row r="368" spans="7:21" ht="14.5" x14ac:dyDescent="0.35">
      <c r="G368" s="131"/>
      <c r="L368" s="131"/>
      <c r="Q368" s="131"/>
      <c r="U368" s="22"/>
    </row>
    <row r="369" spans="7:21" ht="14.5" x14ac:dyDescent="0.35">
      <c r="G369" s="131"/>
      <c r="L369" s="131"/>
      <c r="Q369" s="131"/>
      <c r="U369" s="22"/>
    </row>
    <row r="370" spans="7:21" ht="14.5" x14ac:dyDescent="0.35">
      <c r="G370" s="131"/>
      <c r="L370" s="131"/>
      <c r="Q370" s="131"/>
      <c r="U370" s="22"/>
    </row>
    <row r="371" spans="7:21" ht="14.5" x14ac:dyDescent="0.35">
      <c r="G371" s="131"/>
      <c r="L371" s="131"/>
      <c r="Q371" s="131"/>
      <c r="U371" s="22"/>
    </row>
    <row r="372" spans="7:21" ht="14.5" x14ac:dyDescent="0.35">
      <c r="G372" s="131"/>
      <c r="L372" s="131"/>
      <c r="Q372" s="131"/>
      <c r="U372" s="22"/>
    </row>
    <row r="373" spans="7:21" ht="14.5" x14ac:dyDescent="0.35">
      <c r="G373" s="131"/>
      <c r="L373" s="131"/>
      <c r="Q373" s="131"/>
      <c r="U373" s="22"/>
    </row>
    <row r="374" spans="7:21" ht="14.5" x14ac:dyDescent="0.35">
      <c r="G374" s="131"/>
      <c r="L374" s="131"/>
      <c r="Q374" s="131"/>
      <c r="U374" s="22"/>
    </row>
    <row r="375" spans="7:21" ht="14.5" x14ac:dyDescent="0.35">
      <c r="G375" s="131"/>
      <c r="L375" s="131"/>
      <c r="Q375" s="131"/>
      <c r="U375" s="22"/>
    </row>
    <row r="376" spans="7:21" ht="14.5" x14ac:dyDescent="0.35">
      <c r="G376" s="131"/>
      <c r="L376" s="131"/>
      <c r="Q376" s="131"/>
      <c r="U376" s="22"/>
    </row>
    <row r="377" spans="7:21" ht="14.5" x14ac:dyDescent="0.35">
      <c r="G377" s="131"/>
      <c r="L377" s="131"/>
      <c r="Q377" s="131"/>
      <c r="U377" s="22"/>
    </row>
    <row r="378" spans="7:21" ht="14.5" x14ac:dyDescent="0.35">
      <c r="G378" s="131"/>
      <c r="L378" s="131"/>
      <c r="Q378" s="131"/>
      <c r="U378" s="22"/>
    </row>
    <row r="379" spans="7:21" ht="14.5" x14ac:dyDescent="0.35">
      <c r="G379" s="131"/>
      <c r="L379" s="131"/>
      <c r="Q379" s="131"/>
      <c r="U379" s="22"/>
    </row>
    <row r="380" spans="7:21" ht="14.5" x14ac:dyDescent="0.35">
      <c r="G380" s="131"/>
      <c r="L380" s="131"/>
      <c r="Q380" s="131"/>
      <c r="U380" s="22"/>
    </row>
    <row r="381" spans="7:21" ht="14.5" x14ac:dyDescent="0.35">
      <c r="G381" s="131"/>
      <c r="L381" s="131"/>
      <c r="Q381" s="131"/>
      <c r="U381" s="22"/>
    </row>
    <row r="382" spans="7:21" ht="14.5" x14ac:dyDescent="0.35">
      <c r="G382" s="131"/>
      <c r="L382" s="131"/>
      <c r="Q382" s="131"/>
      <c r="U382" s="22"/>
    </row>
    <row r="383" spans="7:21" ht="14.5" x14ac:dyDescent="0.35">
      <c r="G383" s="131"/>
      <c r="L383" s="131"/>
      <c r="Q383" s="131"/>
      <c r="U383" s="22"/>
    </row>
    <row r="384" spans="7:21" ht="14.5" x14ac:dyDescent="0.35">
      <c r="G384" s="131"/>
      <c r="L384" s="131"/>
      <c r="Q384" s="131"/>
      <c r="U384" s="22"/>
    </row>
    <row r="385" spans="7:21" ht="14.5" x14ac:dyDescent="0.35">
      <c r="G385" s="131"/>
      <c r="L385" s="131"/>
      <c r="Q385" s="131"/>
      <c r="U385" s="22"/>
    </row>
    <row r="386" spans="7:21" ht="14.5" x14ac:dyDescent="0.35">
      <c r="G386" s="131"/>
      <c r="L386" s="131"/>
      <c r="Q386" s="131"/>
      <c r="U386" s="22"/>
    </row>
    <row r="387" spans="7:21" ht="14.5" x14ac:dyDescent="0.35">
      <c r="G387" s="131"/>
      <c r="L387" s="131"/>
      <c r="Q387" s="131"/>
      <c r="U387" s="22"/>
    </row>
    <row r="388" spans="7:21" ht="14.5" x14ac:dyDescent="0.35">
      <c r="G388" s="131"/>
      <c r="L388" s="131"/>
      <c r="Q388" s="131"/>
      <c r="U388" s="22"/>
    </row>
    <row r="389" spans="7:21" ht="14.5" x14ac:dyDescent="0.35">
      <c r="G389" s="131"/>
      <c r="L389" s="131"/>
      <c r="Q389" s="131"/>
      <c r="U389" s="22"/>
    </row>
    <row r="390" spans="7:21" ht="14.5" x14ac:dyDescent="0.35">
      <c r="G390" s="131"/>
      <c r="L390" s="131"/>
      <c r="Q390" s="131"/>
      <c r="U390" s="22"/>
    </row>
    <row r="391" spans="7:21" ht="14.5" x14ac:dyDescent="0.35">
      <c r="G391" s="131"/>
      <c r="L391" s="131"/>
      <c r="Q391" s="131"/>
      <c r="U391" s="22"/>
    </row>
    <row r="392" spans="7:21" ht="14.5" x14ac:dyDescent="0.35">
      <c r="G392" s="131"/>
      <c r="L392" s="131"/>
      <c r="Q392" s="131"/>
      <c r="U392" s="22"/>
    </row>
    <row r="393" spans="7:21" ht="14.5" x14ac:dyDescent="0.35">
      <c r="G393" s="131"/>
      <c r="L393" s="131"/>
      <c r="Q393" s="131"/>
      <c r="U393" s="22"/>
    </row>
    <row r="394" spans="7:21" ht="14.5" x14ac:dyDescent="0.35">
      <c r="G394" s="131"/>
      <c r="L394" s="131"/>
      <c r="Q394" s="131"/>
      <c r="U394" s="22"/>
    </row>
    <row r="395" spans="7:21" ht="14.5" x14ac:dyDescent="0.35">
      <c r="G395" s="131"/>
      <c r="L395" s="131"/>
      <c r="Q395" s="131"/>
      <c r="U395" s="22"/>
    </row>
    <row r="396" spans="7:21" ht="14.5" x14ac:dyDescent="0.35">
      <c r="G396" s="131"/>
      <c r="L396" s="131"/>
      <c r="Q396" s="131"/>
      <c r="U396" s="22"/>
    </row>
    <row r="397" spans="7:21" ht="14.5" x14ac:dyDescent="0.35">
      <c r="G397" s="131"/>
      <c r="L397" s="131"/>
      <c r="Q397" s="131"/>
      <c r="U397" s="22"/>
    </row>
    <row r="398" spans="7:21" ht="14.5" x14ac:dyDescent="0.35">
      <c r="G398" s="131"/>
      <c r="L398" s="131"/>
      <c r="Q398" s="131"/>
      <c r="U398" s="22"/>
    </row>
    <row r="399" spans="7:21" ht="14.5" x14ac:dyDescent="0.35">
      <c r="G399" s="131"/>
      <c r="L399" s="131"/>
      <c r="Q399" s="131"/>
      <c r="U399" s="22"/>
    </row>
    <row r="400" spans="7:21" ht="14.5" x14ac:dyDescent="0.35">
      <c r="G400" s="131"/>
      <c r="L400" s="131"/>
      <c r="Q400" s="131"/>
      <c r="U400" s="22"/>
    </row>
    <row r="401" spans="7:21" ht="14.5" x14ac:dyDescent="0.35">
      <c r="G401" s="131"/>
      <c r="L401" s="131"/>
      <c r="Q401" s="131"/>
      <c r="U401" s="22"/>
    </row>
    <row r="402" spans="7:21" ht="14.5" x14ac:dyDescent="0.35">
      <c r="G402" s="131"/>
      <c r="L402" s="131"/>
      <c r="Q402" s="131"/>
      <c r="U402" s="22"/>
    </row>
    <row r="403" spans="7:21" ht="14.5" x14ac:dyDescent="0.35">
      <c r="G403" s="131"/>
      <c r="L403" s="131"/>
      <c r="Q403" s="131"/>
      <c r="U403" s="22"/>
    </row>
    <row r="404" spans="7:21" ht="14.5" x14ac:dyDescent="0.35">
      <c r="G404" s="131"/>
      <c r="L404" s="131"/>
      <c r="Q404" s="131"/>
      <c r="U404" s="22"/>
    </row>
    <row r="405" spans="7:21" ht="14.5" x14ac:dyDescent="0.35">
      <c r="G405" s="131"/>
      <c r="L405" s="131"/>
      <c r="Q405" s="131"/>
      <c r="U405" s="22"/>
    </row>
    <row r="406" spans="7:21" ht="14.5" x14ac:dyDescent="0.35">
      <c r="G406" s="131"/>
      <c r="L406" s="131"/>
      <c r="Q406" s="131"/>
      <c r="U406" s="22"/>
    </row>
    <row r="407" spans="7:21" ht="14.5" x14ac:dyDescent="0.35">
      <c r="G407" s="131"/>
      <c r="L407" s="131"/>
      <c r="Q407" s="131"/>
      <c r="U407" s="22"/>
    </row>
    <row r="408" spans="7:21" ht="14.5" x14ac:dyDescent="0.35">
      <c r="G408" s="131"/>
      <c r="L408" s="131"/>
      <c r="Q408" s="131"/>
      <c r="U408" s="22"/>
    </row>
    <row r="409" spans="7:21" ht="14.5" x14ac:dyDescent="0.35">
      <c r="G409" s="131"/>
      <c r="L409" s="131"/>
      <c r="Q409" s="131"/>
      <c r="U409" s="22"/>
    </row>
    <row r="410" spans="7:21" ht="14.5" x14ac:dyDescent="0.35">
      <c r="G410" s="131"/>
      <c r="L410" s="131"/>
      <c r="Q410" s="131"/>
      <c r="U410" s="22"/>
    </row>
    <row r="411" spans="7:21" ht="14.5" x14ac:dyDescent="0.35">
      <c r="G411" s="131"/>
      <c r="L411" s="131"/>
      <c r="Q411" s="131"/>
      <c r="U411" s="22"/>
    </row>
    <row r="412" spans="7:21" ht="14.5" x14ac:dyDescent="0.35">
      <c r="G412" s="131"/>
      <c r="L412" s="131"/>
      <c r="Q412" s="131"/>
      <c r="U412" s="22"/>
    </row>
    <row r="413" spans="7:21" ht="14.5" x14ac:dyDescent="0.35">
      <c r="G413" s="131"/>
      <c r="L413" s="131"/>
      <c r="Q413" s="131"/>
      <c r="U413" s="22"/>
    </row>
    <row r="414" spans="7:21" ht="14.5" x14ac:dyDescent="0.35">
      <c r="G414" s="131"/>
      <c r="L414" s="131"/>
      <c r="Q414" s="131"/>
      <c r="U414" s="22"/>
    </row>
    <row r="415" spans="7:21" ht="14.5" x14ac:dyDescent="0.35">
      <c r="G415" s="131"/>
      <c r="L415" s="131"/>
      <c r="Q415" s="131"/>
      <c r="U415" s="22"/>
    </row>
    <row r="416" spans="7:21" ht="14.5" x14ac:dyDescent="0.35">
      <c r="G416" s="131"/>
      <c r="L416" s="131"/>
      <c r="Q416" s="131"/>
      <c r="U416" s="22"/>
    </row>
    <row r="417" spans="7:21" ht="14.5" x14ac:dyDescent="0.35">
      <c r="G417" s="131"/>
      <c r="L417" s="131"/>
      <c r="Q417" s="131"/>
      <c r="U417" s="22"/>
    </row>
    <row r="418" spans="7:21" ht="14.5" x14ac:dyDescent="0.35">
      <c r="G418" s="131"/>
      <c r="L418" s="131"/>
      <c r="Q418" s="131"/>
      <c r="U418" s="22"/>
    </row>
    <row r="419" spans="7:21" ht="14.5" x14ac:dyDescent="0.35">
      <c r="G419" s="131"/>
      <c r="L419" s="131"/>
      <c r="Q419" s="131"/>
      <c r="U419" s="22"/>
    </row>
    <row r="420" spans="7:21" ht="14.5" x14ac:dyDescent="0.35">
      <c r="G420" s="131"/>
      <c r="L420" s="131"/>
      <c r="Q420" s="131"/>
      <c r="U420" s="22"/>
    </row>
    <row r="421" spans="7:21" ht="14.5" x14ac:dyDescent="0.35">
      <c r="G421" s="131"/>
      <c r="L421" s="131"/>
      <c r="Q421" s="131"/>
      <c r="U421" s="22"/>
    </row>
    <row r="422" spans="7:21" ht="14.5" x14ac:dyDescent="0.35">
      <c r="G422" s="131"/>
      <c r="L422" s="131"/>
      <c r="Q422" s="131"/>
      <c r="U422" s="22"/>
    </row>
    <row r="423" spans="7:21" ht="14.5" x14ac:dyDescent="0.35">
      <c r="G423" s="131"/>
      <c r="L423" s="131"/>
      <c r="Q423" s="131"/>
      <c r="U423" s="22"/>
    </row>
    <row r="424" spans="7:21" ht="14.5" x14ac:dyDescent="0.35">
      <c r="G424" s="131"/>
      <c r="L424" s="131"/>
      <c r="Q424" s="131"/>
      <c r="U424" s="22"/>
    </row>
    <row r="425" spans="7:21" ht="14.5" x14ac:dyDescent="0.35">
      <c r="G425" s="131"/>
      <c r="L425" s="131"/>
      <c r="Q425" s="131"/>
      <c r="U425" s="22"/>
    </row>
    <row r="426" spans="7:21" ht="14.5" x14ac:dyDescent="0.35">
      <c r="G426" s="131"/>
      <c r="L426" s="131"/>
      <c r="Q426" s="131"/>
      <c r="U426" s="22"/>
    </row>
    <row r="427" spans="7:21" ht="14.5" x14ac:dyDescent="0.35">
      <c r="G427" s="131"/>
      <c r="L427" s="131"/>
      <c r="Q427" s="131"/>
      <c r="U427" s="22"/>
    </row>
    <row r="428" spans="7:21" ht="14.5" x14ac:dyDescent="0.35">
      <c r="G428" s="131"/>
      <c r="L428" s="131"/>
      <c r="Q428" s="131"/>
      <c r="U428" s="22"/>
    </row>
    <row r="429" spans="7:21" ht="14.5" x14ac:dyDescent="0.35">
      <c r="G429" s="131"/>
      <c r="L429" s="131"/>
      <c r="Q429" s="131"/>
      <c r="U429" s="22"/>
    </row>
    <row r="430" spans="7:21" ht="14.5" x14ac:dyDescent="0.35">
      <c r="G430" s="131"/>
      <c r="L430" s="131"/>
      <c r="Q430" s="131"/>
      <c r="U430" s="22"/>
    </row>
    <row r="431" spans="7:21" ht="14.5" x14ac:dyDescent="0.35">
      <c r="G431" s="131"/>
      <c r="L431" s="131"/>
      <c r="Q431" s="131"/>
      <c r="U431" s="22"/>
    </row>
    <row r="432" spans="7:21" ht="14.5" x14ac:dyDescent="0.35">
      <c r="G432" s="131"/>
      <c r="L432" s="131"/>
      <c r="Q432" s="131"/>
      <c r="U432" s="22"/>
    </row>
    <row r="433" spans="7:21" ht="14.5" x14ac:dyDescent="0.35">
      <c r="G433" s="131"/>
      <c r="L433" s="131"/>
      <c r="Q433" s="131"/>
      <c r="U433" s="22"/>
    </row>
    <row r="434" spans="7:21" ht="14.5" x14ac:dyDescent="0.35">
      <c r="G434" s="131"/>
      <c r="L434" s="131"/>
      <c r="Q434" s="131"/>
      <c r="U434" s="22"/>
    </row>
    <row r="435" spans="7:21" ht="14.5" x14ac:dyDescent="0.35">
      <c r="G435" s="131"/>
      <c r="L435" s="131"/>
      <c r="Q435" s="131"/>
      <c r="U435" s="22"/>
    </row>
    <row r="436" spans="7:21" ht="14.5" x14ac:dyDescent="0.35">
      <c r="G436" s="131"/>
      <c r="L436" s="131"/>
      <c r="Q436" s="131"/>
      <c r="U436" s="22"/>
    </row>
    <row r="437" spans="7:21" ht="14.5" x14ac:dyDescent="0.35">
      <c r="G437" s="131"/>
      <c r="L437" s="131"/>
      <c r="Q437" s="131"/>
      <c r="U437" s="22"/>
    </row>
    <row r="438" spans="7:21" ht="14.5" x14ac:dyDescent="0.35">
      <c r="G438" s="131"/>
      <c r="L438" s="131"/>
      <c r="Q438" s="131"/>
      <c r="U438" s="22"/>
    </row>
    <row r="439" spans="7:21" ht="14.5" x14ac:dyDescent="0.35">
      <c r="G439" s="131"/>
      <c r="L439" s="131"/>
      <c r="Q439" s="131"/>
      <c r="U439" s="22"/>
    </row>
    <row r="440" spans="7:21" ht="14.5" x14ac:dyDescent="0.35">
      <c r="G440" s="131"/>
      <c r="L440" s="131"/>
      <c r="Q440" s="131"/>
      <c r="U440" s="22"/>
    </row>
    <row r="441" spans="7:21" ht="14.5" x14ac:dyDescent="0.35">
      <c r="G441" s="131"/>
      <c r="L441" s="131"/>
      <c r="Q441" s="131"/>
      <c r="U441" s="22"/>
    </row>
    <row r="442" spans="7:21" ht="14.5" x14ac:dyDescent="0.35">
      <c r="G442" s="131"/>
      <c r="L442" s="131"/>
      <c r="Q442" s="131"/>
      <c r="U442" s="22"/>
    </row>
    <row r="443" spans="7:21" ht="14.5" x14ac:dyDescent="0.35">
      <c r="G443" s="131"/>
      <c r="L443" s="131"/>
      <c r="Q443" s="131"/>
      <c r="U443" s="22"/>
    </row>
    <row r="444" spans="7:21" ht="14.5" x14ac:dyDescent="0.35">
      <c r="G444" s="131"/>
      <c r="L444" s="131"/>
      <c r="Q444" s="131"/>
      <c r="U444" s="22"/>
    </row>
    <row r="445" spans="7:21" ht="14.5" x14ac:dyDescent="0.35">
      <c r="G445" s="131"/>
      <c r="L445" s="131"/>
      <c r="Q445" s="131"/>
      <c r="U445" s="22"/>
    </row>
    <row r="446" spans="7:21" ht="14.5" x14ac:dyDescent="0.35">
      <c r="G446" s="131"/>
      <c r="L446" s="131"/>
      <c r="Q446" s="131"/>
      <c r="U446" s="22"/>
    </row>
    <row r="447" spans="7:21" ht="14.5" x14ac:dyDescent="0.35">
      <c r="G447" s="131"/>
      <c r="L447" s="131"/>
      <c r="Q447" s="131"/>
      <c r="U447" s="22"/>
    </row>
    <row r="448" spans="7:21" ht="14.5" x14ac:dyDescent="0.35">
      <c r="G448" s="131"/>
      <c r="L448" s="131"/>
      <c r="Q448" s="131"/>
      <c r="U448" s="22"/>
    </row>
    <row r="449" spans="7:21" ht="14.5" x14ac:dyDescent="0.35">
      <c r="G449" s="131"/>
      <c r="L449" s="131"/>
      <c r="Q449" s="131"/>
      <c r="U449" s="22"/>
    </row>
    <row r="450" spans="7:21" ht="14.5" x14ac:dyDescent="0.35">
      <c r="G450" s="131"/>
      <c r="L450" s="131"/>
      <c r="Q450" s="131"/>
      <c r="U450" s="22"/>
    </row>
    <row r="451" spans="7:21" ht="14.5" x14ac:dyDescent="0.35">
      <c r="G451" s="131"/>
      <c r="L451" s="131"/>
      <c r="Q451" s="131"/>
      <c r="U451" s="22"/>
    </row>
    <row r="452" spans="7:21" ht="14.5" x14ac:dyDescent="0.35">
      <c r="G452" s="131"/>
      <c r="L452" s="131"/>
      <c r="Q452" s="131"/>
      <c r="U452" s="22"/>
    </row>
    <row r="453" spans="7:21" ht="14.5" x14ac:dyDescent="0.35">
      <c r="G453" s="131"/>
      <c r="L453" s="131"/>
      <c r="Q453" s="131"/>
      <c r="U453" s="22"/>
    </row>
    <row r="454" spans="7:21" ht="14.5" x14ac:dyDescent="0.35">
      <c r="G454" s="131"/>
      <c r="L454" s="131"/>
      <c r="Q454" s="131"/>
      <c r="U454" s="22"/>
    </row>
    <row r="455" spans="7:21" ht="14.5" x14ac:dyDescent="0.35">
      <c r="G455" s="131"/>
      <c r="L455" s="131"/>
      <c r="Q455" s="131"/>
      <c r="U455" s="22"/>
    </row>
    <row r="456" spans="7:21" ht="14.5" x14ac:dyDescent="0.35">
      <c r="G456" s="131"/>
      <c r="L456" s="131"/>
      <c r="Q456" s="131"/>
      <c r="U456" s="22"/>
    </row>
    <row r="457" spans="7:21" ht="14.5" x14ac:dyDescent="0.35">
      <c r="G457" s="131"/>
      <c r="L457" s="131"/>
      <c r="Q457" s="131"/>
      <c r="U457" s="22"/>
    </row>
    <row r="458" spans="7:21" ht="14.5" x14ac:dyDescent="0.35">
      <c r="G458" s="131"/>
      <c r="L458" s="131"/>
      <c r="Q458" s="131"/>
      <c r="U458" s="22"/>
    </row>
    <row r="459" spans="7:21" ht="14.5" x14ac:dyDescent="0.35">
      <c r="G459" s="131"/>
      <c r="L459" s="131"/>
      <c r="Q459" s="131"/>
      <c r="U459" s="22"/>
    </row>
    <row r="460" spans="7:21" ht="14.5" x14ac:dyDescent="0.35">
      <c r="G460" s="131"/>
      <c r="L460" s="131"/>
      <c r="Q460" s="131"/>
      <c r="U460" s="22"/>
    </row>
    <row r="461" spans="7:21" ht="14.5" x14ac:dyDescent="0.35">
      <c r="G461" s="131"/>
      <c r="L461" s="131"/>
      <c r="Q461" s="131"/>
      <c r="U461" s="22"/>
    </row>
    <row r="462" spans="7:21" ht="14.5" x14ac:dyDescent="0.35">
      <c r="G462" s="131"/>
      <c r="L462" s="131"/>
      <c r="Q462" s="131"/>
      <c r="U462" s="22"/>
    </row>
    <row r="463" spans="7:21" ht="14.5" x14ac:dyDescent="0.35">
      <c r="G463" s="131"/>
      <c r="L463" s="131"/>
      <c r="Q463" s="131"/>
      <c r="U463" s="22"/>
    </row>
    <row r="464" spans="7:21" ht="14.5" x14ac:dyDescent="0.35">
      <c r="G464" s="131"/>
      <c r="L464" s="131"/>
      <c r="Q464" s="131"/>
      <c r="U464" s="22"/>
    </row>
    <row r="465" spans="7:21" ht="14.5" x14ac:dyDescent="0.35">
      <c r="G465" s="131"/>
      <c r="L465" s="131"/>
      <c r="Q465" s="131"/>
      <c r="U465" s="22"/>
    </row>
    <row r="466" spans="7:21" ht="14.5" x14ac:dyDescent="0.35">
      <c r="G466" s="131"/>
      <c r="L466" s="131"/>
      <c r="Q466" s="131"/>
      <c r="U466" s="22"/>
    </row>
    <row r="467" spans="7:21" ht="14.5" x14ac:dyDescent="0.35">
      <c r="G467" s="131"/>
      <c r="L467" s="131"/>
      <c r="Q467" s="131"/>
      <c r="U467" s="22"/>
    </row>
    <row r="468" spans="7:21" ht="14.5" x14ac:dyDescent="0.35">
      <c r="G468" s="131"/>
      <c r="L468" s="131"/>
      <c r="Q468" s="131"/>
      <c r="U468" s="22"/>
    </row>
    <row r="469" spans="7:21" ht="14.5" x14ac:dyDescent="0.35">
      <c r="G469" s="131"/>
      <c r="L469" s="131"/>
      <c r="Q469" s="131"/>
      <c r="U469" s="22"/>
    </row>
    <row r="470" spans="7:21" ht="14.5" x14ac:dyDescent="0.35">
      <c r="G470" s="131"/>
      <c r="L470" s="131"/>
      <c r="Q470" s="131"/>
      <c r="U470" s="22"/>
    </row>
    <row r="471" spans="7:21" ht="14.5" x14ac:dyDescent="0.35">
      <c r="G471" s="131"/>
      <c r="L471" s="131"/>
      <c r="Q471" s="131"/>
      <c r="U471" s="22"/>
    </row>
    <row r="472" spans="7:21" ht="14.5" x14ac:dyDescent="0.35">
      <c r="G472" s="131"/>
      <c r="L472" s="131"/>
      <c r="Q472" s="131"/>
      <c r="U472" s="22"/>
    </row>
    <row r="473" spans="7:21" ht="14.5" x14ac:dyDescent="0.35">
      <c r="G473" s="131"/>
      <c r="L473" s="131"/>
      <c r="Q473" s="131"/>
      <c r="U473" s="22"/>
    </row>
    <row r="474" spans="7:21" ht="14.5" x14ac:dyDescent="0.35">
      <c r="G474" s="131"/>
      <c r="L474" s="131"/>
      <c r="Q474" s="131"/>
      <c r="U474" s="22"/>
    </row>
    <row r="475" spans="7:21" ht="14.5" x14ac:dyDescent="0.35">
      <c r="G475" s="131"/>
      <c r="L475" s="131"/>
      <c r="Q475" s="131"/>
      <c r="U475" s="22"/>
    </row>
    <row r="476" spans="7:21" ht="14.5" x14ac:dyDescent="0.35">
      <c r="G476" s="131"/>
      <c r="L476" s="131"/>
      <c r="Q476" s="131"/>
      <c r="U476" s="22"/>
    </row>
    <row r="477" spans="7:21" ht="14.5" x14ac:dyDescent="0.35">
      <c r="G477" s="131"/>
      <c r="L477" s="131"/>
      <c r="Q477" s="131"/>
      <c r="U477" s="22"/>
    </row>
    <row r="478" spans="7:21" ht="14.5" x14ac:dyDescent="0.35">
      <c r="G478" s="131"/>
      <c r="L478" s="131"/>
      <c r="Q478" s="131"/>
      <c r="U478" s="22"/>
    </row>
    <row r="479" spans="7:21" ht="14.5" x14ac:dyDescent="0.35">
      <c r="G479" s="131"/>
      <c r="L479" s="131"/>
      <c r="Q479" s="131"/>
      <c r="U479" s="22"/>
    </row>
    <row r="480" spans="7:21" ht="14.5" x14ac:dyDescent="0.35">
      <c r="G480" s="131"/>
      <c r="L480" s="131"/>
      <c r="Q480" s="131"/>
      <c r="U480" s="22"/>
    </row>
    <row r="481" spans="7:21" ht="14.5" x14ac:dyDescent="0.35">
      <c r="G481" s="131"/>
      <c r="L481" s="131"/>
      <c r="Q481" s="131"/>
      <c r="U481" s="22"/>
    </row>
    <row r="482" spans="7:21" ht="14.5" x14ac:dyDescent="0.35">
      <c r="G482" s="131"/>
      <c r="L482" s="131"/>
      <c r="Q482" s="131"/>
      <c r="U482" s="22"/>
    </row>
    <row r="483" spans="7:21" ht="14.5" x14ac:dyDescent="0.35">
      <c r="G483" s="131"/>
      <c r="L483" s="131"/>
      <c r="Q483" s="131"/>
      <c r="U483" s="22"/>
    </row>
    <row r="484" spans="7:21" ht="14.5" x14ac:dyDescent="0.35">
      <c r="G484" s="131"/>
      <c r="L484" s="131"/>
      <c r="Q484" s="131"/>
      <c r="U484" s="22"/>
    </row>
    <row r="485" spans="7:21" ht="14.5" x14ac:dyDescent="0.35">
      <c r="G485" s="131"/>
      <c r="L485" s="131"/>
      <c r="Q485" s="131"/>
      <c r="U485" s="22"/>
    </row>
    <row r="486" spans="7:21" ht="14.5" x14ac:dyDescent="0.35">
      <c r="G486" s="131"/>
      <c r="L486" s="131"/>
      <c r="Q486" s="131"/>
      <c r="U486" s="22"/>
    </row>
    <row r="487" spans="7:21" ht="14.5" x14ac:dyDescent="0.35">
      <c r="G487" s="131"/>
      <c r="L487" s="131"/>
      <c r="Q487" s="131"/>
      <c r="U487" s="22"/>
    </row>
    <row r="488" spans="7:21" ht="14.5" x14ac:dyDescent="0.35">
      <c r="G488" s="131"/>
      <c r="L488" s="131"/>
      <c r="Q488" s="131"/>
      <c r="U488" s="22"/>
    </row>
    <row r="489" spans="7:21" ht="14.5" x14ac:dyDescent="0.35">
      <c r="G489" s="131"/>
      <c r="L489" s="131"/>
      <c r="Q489" s="131"/>
      <c r="U489" s="22"/>
    </row>
    <row r="490" spans="7:21" ht="14.5" x14ac:dyDescent="0.35">
      <c r="G490" s="131"/>
      <c r="L490" s="131"/>
      <c r="Q490" s="131"/>
      <c r="U490" s="22"/>
    </row>
    <row r="491" spans="7:21" ht="14.5" x14ac:dyDescent="0.35">
      <c r="G491" s="131"/>
      <c r="L491" s="131"/>
      <c r="Q491" s="131"/>
      <c r="U491" s="22"/>
    </row>
    <row r="492" spans="7:21" ht="14.5" x14ac:dyDescent="0.35">
      <c r="G492" s="131"/>
      <c r="L492" s="131"/>
      <c r="Q492" s="131"/>
      <c r="U492" s="22"/>
    </row>
    <row r="493" spans="7:21" ht="14.5" x14ac:dyDescent="0.35">
      <c r="G493" s="131"/>
      <c r="L493" s="131"/>
      <c r="Q493" s="131"/>
      <c r="U493" s="22"/>
    </row>
    <row r="494" spans="7:21" ht="14.5" x14ac:dyDescent="0.35">
      <c r="G494" s="131"/>
      <c r="L494" s="131"/>
      <c r="Q494" s="131"/>
      <c r="U494" s="22"/>
    </row>
    <row r="495" spans="7:21" ht="14.5" x14ac:dyDescent="0.35">
      <c r="G495" s="131"/>
      <c r="L495" s="131"/>
      <c r="Q495" s="131"/>
      <c r="U495" s="22"/>
    </row>
    <row r="496" spans="7:21" ht="14.5" x14ac:dyDescent="0.35">
      <c r="G496" s="131"/>
      <c r="L496" s="131"/>
      <c r="Q496" s="131"/>
      <c r="U496" s="22"/>
    </row>
    <row r="497" spans="7:21" ht="14.5" x14ac:dyDescent="0.35">
      <c r="G497" s="131"/>
      <c r="L497" s="131"/>
      <c r="Q497" s="131"/>
      <c r="U497" s="22"/>
    </row>
    <row r="498" spans="7:21" ht="14.5" x14ac:dyDescent="0.35">
      <c r="G498" s="131"/>
      <c r="L498" s="131"/>
      <c r="Q498" s="131"/>
      <c r="U498" s="22"/>
    </row>
    <row r="499" spans="7:21" ht="14.5" x14ac:dyDescent="0.35">
      <c r="G499" s="131"/>
      <c r="L499" s="131"/>
      <c r="Q499" s="131"/>
      <c r="U499" s="22"/>
    </row>
    <row r="500" spans="7:21" ht="14.5" x14ac:dyDescent="0.35">
      <c r="G500" s="131"/>
      <c r="L500" s="131"/>
      <c r="Q500" s="131"/>
      <c r="U500" s="22"/>
    </row>
    <row r="501" spans="7:21" ht="14.5" x14ac:dyDescent="0.35">
      <c r="G501" s="131"/>
      <c r="L501" s="131"/>
      <c r="Q501" s="131"/>
      <c r="U501" s="22"/>
    </row>
    <row r="502" spans="7:21" ht="14.5" x14ac:dyDescent="0.35">
      <c r="G502" s="131"/>
      <c r="L502" s="131"/>
      <c r="Q502" s="131"/>
      <c r="U502" s="22"/>
    </row>
    <row r="503" spans="7:21" ht="14.5" x14ac:dyDescent="0.35">
      <c r="G503" s="131"/>
      <c r="L503" s="131"/>
      <c r="Q503" s="131"/>
      <c r="U503" s="22"/>
    </row>
    <row r="504" spans="7:21" ht="14.5" x14ac:dyDescent="0.35">
      <c r="G504" s="131"/>
      <c r="L504" s="131"/>
      <c r="Q504" s="131"/>
      <c r="U504" s="22"/>
    </row>
    <row r="505" spans="7:21" ht="14.5" x14ac:dyDescent="0.35">
      <c r="G505" s="131"/>
      <c r="L505" s="131"/>
      <c r="Q505" s="131"/>
      <c r="U505" s="22"/>
    </row>
    <row r="506" spans="7:21" ht="14.5" x14ac:dyDescent="0.35">
      <c r="G506" s="131"/>
      <c r="L506" s="131"/>
      <c r="Q506" s="131"/>
      <c r="U506" s="22"/>
    </row>
    <row r="507" spans="7:21" ht="14.5" x14ac:dyDescent="0.35">
      <c r="G507" s="131"/>
      <c r="L507" s="131"/>
      <c r="Q507" s="131"/>
      <c r="U507" s="22"/>
    </row>
    <row r="508" spans="7:21" ht="14.5" x14ac:dyDescent="0.35">
      <c r="G508" s="131"/>
      <c r="L508" s="131"/>
      <c r="Q508" s="131"/>
      <c r="U508" s="22"/>
    </row>
    <row r="509" spans="7:21" ht="14.5" x14ac:dyDescent="0.35">
      <c r="G509" s="131"/>
      <c r="L509" s="131"/>
      <c r="Q509" s="131"/>
      <c r="U509" s="22"/>
    </row>
    <row r="510" spans="7:21" ht="14.5" x14ac:dyDescent="0.35">
      <c r="G510" s="131"/>
      <c r="L510" s="131"/>
      <c r="Q510" s="131"/>
      <c r="U510" s="22"/>
    </row>
    <row r="511" spans="7:21" ht="14.5" x14ac:dyDescent="0.35">
      <c r="G511" s="131"/>
      <c r="L511" s="131"/>
      <c r="Q511" s="131"/>
      <c r="U511" s="22"/>
    </row>
    <row r="512" spans="7:21" ht="14.5" x14ac:dyDescent="0.35">
      <c r="G512" s="131"/>
      <c r="L512" s="131"/>
      <c r="Q512" s="131"/>
      <c r="U512" s="22"/>
    </row>
    <row r="513" spans="7:21" ht="14.5" x14ac:dyDescent="0.35">
      <c r="G513" s="131"/>
      <c r="L513" s="131"/>
      <c r="Q513" s="131"/>
      <c r="U513" s="22"/>
    </row>
    <row r="514" spans="7:21" ht="14.5" x14ac:dyDescent="0.35">
      <c r="G514" s="131"/>
      <c r="L514" s="131"/>
      <c r="Q514" s="131"/>
      <c r="U514" s="22"/>
    </row>
    <row r="515" spans="7:21" ht="14.5" x14ac:dyDescent="0.35">
      <c r="G515" s="131"/>
      <c r="L515" s="131"/>
      <c r="Q515" s="131"/>
      <c r="U515" s="22"/>
    </row>
    <row r="516" spans="7:21" ht="14.5" x14ac:dyDescent="0.35">
      <c r="G516" s="131"/>
      <c r="L516" s="131"/>
      <c r="Q516" s="131"/>
      <c r="U516" s="22"/>
    </row>
    <row r="517" spans="7:21" ht="14.5" x14ac:dyDescent="0.35">
      <c r="G517" s="131"/>
      <c r="L517" s="131"/>
      <c r="Q517" s="131"/>
      <c r="U517" s="22"/>
    </row>
    <row r="518" spans="7:21" ht="14.5" x14ac:dyDescent="0.35">
      <c r="G518" s="131"/>
      <c r="L518" s="131"/>
      <c r="Q518" s="131"/>
      <c r="U518" s="22"/>
    </row>
    <row r="519" spans="7:21" ht="14.5" x14ac:dyDescent="0.35">
      <c r="G519" s="131"/>
      <c r="L519" s="131"/>
      <c r="Q519" s="131"/>
      <c r="U519" s="22"/>
    </row>
    <row r="520" spans="7:21" ht="14.5" x14ac:dyDescent="0.35">
      <c r="G520" s="131"/>
      <c r="L520" s="131"/>
      <c r="Q520" s="131"/>
      <c r="U520" s="22"/>
    </row>
    <row r="521" spans="7:21" ht="14.5" x14ac:dyDescent="0.35">
      <c r="G521" s="131"/>
      <c r="L521" s="131"/>
      <c r="Q521" s="131"/>
      <c r="U521" s="22"/>
    </row>
    <row r="522" spans="7:21" ht="14.5" x14ac:dyDescent="0.35">
      <c r="G522" s="131"/>
      <c r="L522" s="131"/>
      <c r="Q522" s="131"/>
      <c r="U522" s="22"/>
    </row>
    <row r="523" spans="7:21" ht="14.5" x14ac:dyDescent="0.35">
      <c r="G523" s="131"/>
      <c r="L523" s="131"/>
      <c r="Q523" s="131"/>
      <c r="U523" s="22"/>
    </row>
    <row r="524" spans="7:21" ht="14.5" x14ac:dyDescent="0.35">
      <c r="G524" s="131"/>
      <c r="L524" s="131"/>
      <c r="Q524" s="131"/>
      <c r="U524" s="22"/>
    </row>
    <row r="525" spans="7:21" ht="14.5" x14ac:dyDescent="0.35">
      <c r="G525" s="131"/>
      <c r="L525" s="131"/>
      <c r="Q525" s="131"/>
      <c r="U525" s="22"/>
    </row>
    <row r="526" spans="7:21" ht="14.5" x14ac:dyDescent="0.35">
      <c r="G526" s="131"/>
      <c r="L526" s="131"/>
      <c r="Q526" s="131"/>
      <c r="U526" s="22"/>
    </row>
    <row r="527" spans="7:21" ht="14.5" x14ac:dyDescent="0.35">
      <c r="G527" s="131"/>
      <c r="L527" s="131"/>
      <c r="Q527" s="131"/>
      <c r="U527" s="22"/>
    </row>
    <row r="528" spans="7:21" ht="14.5" x14ac:dyDescent="0.35">
      <c r="G528" s="131"/>
      <c r="L528" s="131"/>
      <c r="Q528" s="131"/>
      <c r="U528" s="22"/>
    </row>
    <row r="529" spans="7:21" ht="14.5" x14ac:dyDescent="0.35">
      <c r="G529" s="131"/>
      <c r="L529" s="131"/>
      <c r="Q529" s="131"/>
      <c r="U529" s="22"/>
    </row>
    <row r="530" spans="7:21" ht="14.5" x14ac:dyDescent="0.35">
      <c r="G530" s="131"/>
      <c r="L530" s="131"/>
      <c r="Q530" s="131"/>
      <c r="U530" s="22"/>
    </row>
    <row r="531" spans="7:21" ht="14.5" x14ac:dyDescent="0.35">
      <c r="G531" s="131"/>
      <c r="L531" s="131"/>
      <c r="Q531" s="131"/>
      <c r="U531" s="22"/>
    </row>
    <row r="532" spans="7:21" ht="14.5" x14ac:dyDescent="0.35">
      <c r="G532" s="131"/>
      <c r="L532" s="131"/>
      <c r="Q532" s="131"/>
      <c r="U532" s="22"/>
    </row>
    <row r="533" spans="7:21" ht="14.5" x14ac:dyDescent="0.35">
      <c r="G533" s="131"/>
      <c r="L533" s="131"/>
      <c r="Q533" s="131"/>
      <c r="U533" s="22"/>
    </row>
    <row r="534" spans="7:21" ht="14.5" x14ac:dyDescent="0.35">
      <c r="G534" s="131"/>
      <c r="L534" s="131"/>
      <c r="Q534" s="131"/>
      <c r="U534" s="22"/>
    </row>
    <row r="535" spans="7:21" ht="14.5" x14ac:dyDescent="0.35">
      <c r="G535" s="131"/>
      <c r="L535" s="131"/>
      <c r="Q535" s="131"/>
      <c r="U535" s="22"/>
    </row>
    <row r="536" spans="7:21" ht="14.5" x14ac:dyDescent="0.35">
      <c r="G536" s="131"/>
      <c r="L536" s="131"/>
      <c r="Q536" s="131"/>
      <c r="U536" s="22"/>
    </row>
    <row r="537" spans="7:21" ht="14.5" x14ac:dyDescent="0.35">
      <c r="G537" s="131"/>
      <c r="L537" s="131"/>
      <c r="Q537" s="131"/>
      <c r="U537" s="22"/>
    </row>
    <row r="538" spans="7:21" ht="14.5" x14ac:dyDescent="0.35">
      <c r="G538" s="131"/>
      <c r="L538" s="131"/>
      <c r="Q538" s="131"/>
      <c r="U538" s="22"/>
    </row>
    <row r="539" spans="7:21" ht="14.5" x14ac:dyDescent="0.35">
      <c r="G539" s="131"/>
      <c r="L539" s="131"/>
      <c r="Q539" s="131"/>
      <c r="U539" s="22"/>
    </row>
    <row r="540" spans="7:21" ht="14.5" x14ac:dyDescent="0.35">
      <c r="G540" s="131"/>
      <c r="L540" s="131"/>
      <c r="Q540" s="131"/>
      <c r="U540" s="22"/>
    </row>
    <row r="541" spans="7:21" ht="14.5" x14ac:dyDescent="0.35">
      <c r="G541" s="131"/>
      <c r="L541" s="131"/>
      <c r="Q541" s="131"/>
      <c r="U541" s="22"/>
    </row>
    <row r="542" spans="7:21" ht="14.5" x14ac:dyDescent="0.35">
      <c r="G542" s="131"/>
      <c r="L542" s="131"/>
      <c r="Q542" s="131"/>
      <c r="U542" s="22"/>
    </row>
    <row r="543" spans="7:21" ht="14.5" x14ac:dyDescent="0.35">
      <c r="G543" s="131"/>
      <c r="L543" s="131"/>
      <c r="Q543" s="131"/>
      <c r="U543" s="22"/>
    </row>
    <row r="544" spans="7:21" ht="14.5" x14ac:dyDescent="0.35">
      <c r="G544" s="131"/>
      <c r="L544" s="131"/>
      <c r="Q544" s="131"/>
      <c r="U544" s="22"/>
    </row>
    <row r="545" spans="7:21" ht="14.5" x14ac:dyDescent="0.35">
      <c r="G545" s="131"/>
      <c r="L545" s="131"/>
      <c r="Q545" s="131"/>
      <c r="U545" s="22"/>
    </row>
    <row r="546" spans="7:21" ht="14.5" x14ac:dyDescent="0.35">
      <c r="G546" s="131"/>
      <c r="L546" s="131"/>
      <c r="Q546" s="131"/>
      <c r="U546" s="22"/>
    </row>
    <row r="547" spans="7:21" ht="14.5" x14ac:dyDescent="0.35">
      <c r="G547" s="131"/>
      <c r="L547" s="131"/>
      <c r="Q547" s="131"/>
      <c r="U547" s="22"/>
    </row>
    <row r="548" spans="7:21" ht="14.5" x14ac:dyDescent="0.35">
      <c r="G548" s="131"/>
      <c r="L548" s="131"/>
      <c r="Q548" s="131"/>
      <c r="U548" s="22"/>
    </row>
    <row r="549" spans="7:21" ht="14.5" x14ac:dyDescent="0.35">
      <c r="G549" s="131"/>
      <c r="L549" s="131"/>
      <c r="Q549" s="131"/>
      <c r="U549" s="22"/>
    </row>
    <row r="550" spans="7:21" ht="14.5" x14ac:dyDescent="0.35">
      <c r="G550" s="131"/>
      <c r="L550" s="131"/>
      <c r="Q550" s="131"/>
      <c r="U550" s="22"/>
    </row>
    <row r="551" spans="7:21" ht="14.5" x14ac:dyDescent="0.35">
      <c r="G551" s="131"/>
      <c r="L551" s="131"/>
      <c r="Q551" s="131"/>
      <c r="U551" s="22"/>
    </row>
    <row r="552" spans="7:21" ht="14.5" x14ac:dyDescent="0.35">
      <c r="G552" s="131"/>
      <c r="L552" s="131"/>
      <c r="Q552" s="131"/>
      <c r="U552" s="22"/>
    </row>
    <row r="553" spans="7:21" ht="14.5" x14ac:dyDescent="0.35">
      <c r="G553" s="131"/>
      <c r="L553" s="131"/>
      <c r="Q553" s="131"/>
      <c r="U553" s="22"/>
    </row>
    <row r="554" spans="7:21" ht="14.5" x14ac:dyDescent="0.35">
      <c r="G554" s="131"/>
      <c r="L554" s="131"/>
      <c r="Q554" s="131"/>
      <c r="U554" s="22"/>
    </row>
    <row r="555" spans="7:21" ht="14.5" x14ac:dyDescent="0.35">
      <c r="G555" s="131"/>
      <c r="L555" s="131"/>
      <c r="Q555" s="131"/>
      <c r="U555" s="22"/>
    </row>
    <row r="556" spans="7:21" ht="14.5" x14ac:dyDescent="0.35">
      <c r="G556" s="131"/>
      <c r="L556" s="131"/>
      <c r="Q556" s="131"/>
      <c r="U556" s="22"/>
    </row>
    <row r="557" spans="7:21" ht="14.5" x14ac:dyDescent="0.35">
      <c r="G557" s="131"/>
      <c r="L557" s="131"/>
      <c r="Q557" s="131"/>
      <c r="U557" s="22"/>
    </row>
    <row r="558" spans="7:21" ht="14.5" x14ac:dyDescent="0.35">
      <c r="G558" s="131"/>
      <c r="L558" s="131"/>
      <c r="Q558" s="131"/>
      <c r="U558" s="22"/>
    </row>
    <row r="559" spans="7:21" ht="14.5" x14ac:dyDescent="0.35">
      <c r="G559" s="131"/>
      <c r="L559" s="131"/>
      <c r="Q559" s="131"/>
      <c r="U559" s="22"/>
    </row>
    <row r="560" spans="7:21" ht="14.5" x14ac:dyDescent="0.35">
      <c r="G560" s="131"/>
      <c r="L560" s="131"/>
      <c r="Q560" s="131"/>
      <c r="U560" s="22"/>
    </row>
    <row r="561" spans="7:21" ht="14.5" x14ac:dyDescent="0.35">
      <c r="G561" s="131"/>
      <c r="L561" s="131"/>
      <c r="Q561" s="131"/>
      <c r="U561" s="22"/>
    </row>
    <row r="562" spans="7:21" ht="14.5" x14ac:dyDescent="0.35">
      <c r="G562" s="131"/>
      <c r="L562" s="131"/>
      <c r="Q562" s="131"/>
      <c r="U562" s="22"/>
    </row>
    <row r="563" spans="7:21" ht="14.5" x14ac:dyDescent="0.35">
      <c r="G563" s="131"/>
      <c r="L563" s="131"/>
      <c r="Q563" s="131"/>
      <c r="U563" s="22"/>
    </row>
    <row r="564" spans="7:21" ht="14.5" x14ac:dyDescent="0.35">
      <c r="G564" s="131"/>
      <c r="L564" s="131"/>
      <c r="Q564" s="131"/>
      <c r="U564" s="22"/>
    </row>
    <row r="565" spans="7:21" ht="14.5" x14ac:dyDescent="0.35">
      <c r="G565" s="131"/>
      <c r="L565" s="131"/>
      <c r="Q565" s="131"/>
      <c r="U565" s="22"/>
    </row>
    <row r="566" spans="7:21" ht="14.5" x14ac:dyDescent="0.35">
      <c r="G566" s="131"/>
      <c r="L566" s="131"/>
      <c r="Q566" s="131"/>
      <c r="U566" s="22"/>
    </row>
    <row r="567" spans="7:21" ht="14.5" x14ac:dyDescent="0.35">
      <c r="G567" s="131"/>
      <c r="L567" s="131"/>
      <c r="Q567" s="131"/>
      <c r="U567" s="22"/>
    </row>
    <row r="568" spans="7:21" ht="14.5" x14ac:dyDescent="0.35">
      <c r="G568" s="131"/>
      <c r="L568" s="131"/>
      <c r="Q568" s="131"/>
      <c r="U568" s="22"/>
    </row>
    <row r="569" spans="7:21" ht="14.5" x14ac:dyDescent="0.35">
      <c r="G569" s="131"/>
      <c r="L569" s="131"/>
      <c r="Q569" s="131"/>
      <c r="U569" s="22"/>
    </row>
    <row r="570" spans="7:21" ht="14.5" x14ac:dyDescent="0.35">
      <c r="G570" s="131"/>
      <c r="L570" s="131"/>
      <c r="Q570" s="131"/>
      <c r="U570" s="22"/>
    </row>
    <row r="571" spans="7:21" ht="14.5" x14ac:dyDescent="0.35">
      <c r="G571" s="131"/>
      <c r="L571" s="131"/>
      <c r="Q571" s="131"/>
      <c r="U571" s="22"/>
    </row>
    <row r="572" spans="7:21" ht="14.5" x14ac:dyDescent="0.35">
      <c r="G572" s="131"/>
      <c r="L572" s="131"/>
      <c r="Q572" s="131"/>
      <c r="U572" s="22"/>
    </row>
    <row r="573" spans="7:21" ht="14.5" x14ac:dyDescent="0.35">
      <c r="G573" s="131"/>
      <c r="L573" s="131"/>
      <c r="Q573" s="131"/>
      <c r="U573" s="22"/>
    </row>
    <row r="574" spans="7:21" ht="14.5" x14ac:dyDescent="0.35">
      <c r="G574" s="131"/>
      <c r="L574" s="131"/>
      <c r="Q574" s="131"/>
      <c r="U574" s="22"/>
    </row>
    <row r="575" spans="7:21" ht="14.5" x14ac:dyDescent="0.35">
      <c r="G575" s="131"/>
      <c r="L575" s="131"/>
      <c r="Q575" s="131"/>
      <c r="U575" s="22"/>
    </row>
    <row r="576" spans="7:21" ht="14.5" x14ac:dyDescent="0.35">
      <c r="G576" s="131"/>
      <c r="L576" s="131"/>
      <c r="Q576" s="131"/>
      <c r="U576" s="22"/>
    </row>
    <row r="577" spans="7:21" ht="14.5" x14ac:dyDescent="0.35">
      <c r="G577" s="131"/>
      <c r="L577" s="131"/>
      <c r="Q577" s="131"/>
      <c r="U577" s="22"/>
    </row>
    <row r="578" spans="7:21" ht="14.5" x14ac:dyDescent="0.35">
      <c r="G578" s="131"/>
      <c r="L578" s="131"/>
      <c r="Q578" s="131"/>
      <c r="U578" s="22"/>
    </row>
    <row r="579" spans="7:21" ht="14.5" x14ac:dyDescent="0.35">
      <c r="G579" s="131"/>
      <c r="L579" s="131"/>
      <c r="Q579" s="131"/>
      <c r="U579" s="22"/>
    </row>
    <row r="580" spans="7:21" ht="14.5" x14ac:dyDescent="0.35">
      <c r="G580" s="131"/>
      <c r="L580" s="131"/>
      <c r="Q580" s="131"/>
      <c r="U580" s="22"/>
    </row>
    <row r="581" spans="7:21" ht="14.5" x14ac:dyDescent="0.35">
      <c r="G581" s="131"/>
      <c r="L581" s="131"/>
      <c r="Q581" s="131"/>
      <c r="U581" s="22"/>
    </row>
    <row r="582" spans="7:21" ht="14.5" x14ac:dyDescent="0.35">
      <c r="G582" s="131"/>
      <c r="L582" s="131"/>
      <c r="Q582" s="131"/>
      <c r="U582" s="22"/>
    </row>
    <row r="583" spans="7:21" ht="14.5" x14ac:dyDescent="0.35">
      <c r="G583" s="131"/>
      <c r="L583" s="131"/>
      <c r="Q583" s="131"/>
      <c r="U583" s="22"/>
    </row>
    <row r="584" spans="7:21" ht="14.5" x14ac:dyDescent="0.35">
      <c r="G584" s="131"/>
      <c r="L584" s="131"/>
      <c r="Q584" s="131"/>
      <c r="U584" s="22"/>
    </row>
    <row r="585" spans="7:21" ht="14.5" x14ac:dyDescent="0.35">
      <c r="G585" s="131"/>
      <c r="L585" s="131"/>
      <c r="Q585" s="131"/>
      <c r="U585" s="22"/>
    </row>
    <row r="586" spans="7:21" ht="14.5" x14ac:dyDescent="0.35">
      <c r="G586" s="131"/>
      <c r="L586" s="131"/>
      <c r="Q586" s="131"/>
      <c r="U586" s="22"/>
    </row>
    <row r="587" spans="7:21" ht="14.5" x14ac:dyDescent="0.35">
      <c r="G587" s="131"/>
      <c r="L587" s="131"/>
      <c r="Q587" s="131"/>
      <c r="U587" s="22"/>
    </row>
    <row r="588" spans="7:21" ht="14.5" x14ac:dyDescent="0.35">
      <c r="G588" s="131"/>
      <c r="L588" s="131"/>
      <c r="Q588" s="131"/>
      <c r="U588" s="22"/>
    </row>
    <row r="589" spans="7:21" ht="14.5" x14ac:dyDescent="0.35">
      <c r="G589" s="131"/>
      <c r="L589" s="131"/>
      <c r="Q589" s="131"/>
      <c r="U589" s="22"/>
    </row>
    <row r="590" spans="7:21" ht="14.5" x14ac:dyDescent="0.35">
      <c r="G590" s="131"/>
      <c r="L590" s="131"/>
      <c r="Q590" s="131"/>
      <c r="U590" s="22"/>
    </row>
    <row r="591" spans="7:21" ht="14.5" x14ac:dyDescent="0.35">
      <c r="G591" s="131"/>
      <c r="L591" s="131"/>
      <c r="Q591" s="131"/>
      <c r="U591" s="22"/>
    </row>
    <row r="592" spans="7:21" ht="14.5" x14ac:dyDescent="0.35">
      <c r="G592" s="131"/>
      <c r="L592" s="131"/>
      <c r="Q592" s="131"/>
      <c r="U592" s="22"/>
    </row>
    <row r="593" spans="7:21" ht="14.5" x14ac:dyDescent="0.35">
      <c r="G593" s="131"/>
      <c r="L593" s="131"/>
      <c r="Q593" s="131"/>
      <c r="U593" s="22"/>
    </row>
    <row r="594" spans="7:21" ht="14.5" x14ac:dyDescent="0.35">
      <c r="G594" s="131"/>
      <c r="L594" s="131"/>
      <c r="Q594" s="131"/>
      <c r="U594" s="22"/>
    </row>
    <row r="595" spans="7:21" ht="14.5" x14ac:dyDescent="0.35">
      <c r="G595" s="131"/>
      <c r="L595" s="131"/>
      <c r="Q595" s="131"/>
      <c r="U595" s="22"/>
    </row>
    <row r="596" spans="7:21" ht="14.5" x14ac:dyDescent="0.35">
      <c r="G596" s="131"/>
      <c r="L596" s="131"/>
      <c r="Q596" s="131"/>
      <c r="U596" s="22"/>
    </row>
    <row r="597" spans="7:21" ht="14.5" x14ac:dyDescent="0.35">
      <c r="G597" s="131"/>
      <c r="L597" s="131"/>
      <c r="Q597" s="131"/>
      <c r="U597" s="22"/>
    </row>
    <row r="598" spans="7:21" ht="14.5" x14ac:dyDescent="0.35">
      <c r="G598" s="131"/>
      <c r="L598" s="131"/>
      <c r="Q598" s="131"/>
      <c r="U598" s="22"/>
    </row>
    <row r="599" spans="7:21" ht="14.5" x14ac:dyDescent="0.35">
      <c r="G599" s="131"/>
      <c r="L599" s="131"/>
      <c r="Q599" s="131"/>
      <c r="U599" s="22"/>
    </row>
    <row r="600" spans="7:21" ht="14.5" x14ac:dyDescent="0.35">
      <c r="G600" s="131"/>
      <c r="L600" s="131"/>
      <c r="Q600" s="131"/>
      <c r="U600" s="22"/>
    </row>
    <row r="601" spans="7:21" ht="14.5" x14ac:dyDescent="0.35">
      <c r="G601" s="131"/>
      <c r="L601" s="131"/>
      <c r="Q601" s="131"/>
      <c r="U601" s="22"/>
    </row>
    <row r="602" spans="7:21" ht="14.5" x14ac:dyDescent="0.35">
      <c r="G602" s="131"/>
      <c r="L602" s="131"/>
      <c r="Q602" s="131"/>
      <c r="U602" s="22"/>
    </row>
    <row r="603" spans="7:21" ht="14.5" x14ac:dyDescent="0.35">
      <c r="G603" s="131"/>
      <c r="L603" s="131"/>
      <c r="Q603" s="131"/>
      <c r="U603" s="22"/>
    </row>
    <row r="604" spans="7:21" ht="14.5" x14ac:dyDescent="0.35">
      <c r="G604" s="131"/>
      <c r="L604" s="131"/>
      <c r="Q604" s="131"/>
      <c r="U604" s="22"/>
    </row>
    <row r="605" spans="7:21" ht="14.5" x14ac:dyDescent="0.35">
      <c r="G605" s="131"/>
      <c r="L605" s="131"/>
      <c r="Q605" s="131"/>
      <c r="U605" s="22"/>
    </row>
    <row r="606" spans="7:21" ht="14.5" x14ac:dyDescent="0.35">
      <c r="G606" s="131"/>
      <c r="L606" s="131"/>
      <c r="Q606" s="131"/>
      <c r="U606" s="22"/>
    </row>
    <row r="607" spans="7:21" ht="14.5" x14ac:dyDescent="0.35">
      <c r="G607" s="131"/>
      <c r="L607" s="131"/>
      <c r="Q607" s="131"/>
      <c r="U607" s="22"/>
    </row>
    <row r="608" spans="7:21" ht="14.5" x14ac:dyDescent="0.35">
      <c r="G608" s="131"/>
      <c r="L608" s="131"/>
      <c r="Q608" s="131"/>
      <c r="U608" s="22"/>
    </row>
    <row r="609" spans="7:21" ht="14.5" x14ac:dyDescent="0.35">
      <c r="G609" s="131"/>
      <c r="L609" s="131"/>
      <c r="Q609" s="131"/>
      <c r="U609" s="22"/>
    </row>
    <row r="610" spans="7:21" ht="14.5" x14ac:dyDescent="0.35">
      <c r="G610" s="131"/>
      <c r="L610" s="131"/>
      <c r="Q610" s="131"/>
      <c r="U610" s="22"/>
    </row>
    <row r="611" spans="7:21" ht="14.5" x14ac:dyDescent="0.35">
      <c r="G611" s="131"/>
      <c r="L611" s="131"/>
      <c r="Q611" s="131"/>
      <c r="U611" s="22"/>
    </row>
    <row r="612" spans="7:21" ht="14.5" x14ac:dyDescent="0.35">
      <c r="G612" s="131"/>
      <c r="L612" s="131"/>
      <c r="Q612" s="131"/>
      <c r="U612" s="22"/>
    </row>
    <row r="613" spans="7:21" ht="14.5" x14ac:dyDescent="0.35">
      <c r="G613" s="131"/>
      <c r="L613" s="131"/>
      <c r="Q613" s="131"/>
      <c r="U613" s="22"/>
    </row>
    <row r="614" spans="7:21" ht="14.5" x14ac:dyDescent="0.35">
      <c r="G614" s="131"/>
      <c r="L614" s="131"/>
      <c r="Q614" s="131"/>
      <c r="U614" s="22"/>
    </row>
    <row r="615" spans="7:21" ht="14.5" x14ac:dyDescent="0.35">
      <c r="G615" s="131"/>
      <c r="L615" s="131"/>
      <c r="Q615" s="131"/>
      <c r="U615" s="22"/>
    </row>
    <row r="616" spans="7:21" ht="14.5" x14ac:dyDescent="0.35">
      <c r="G616" s="131"/>
      <c r="L616" s="131"/>
      <c r="Q616" s="131"/>
      <c r="U616" s="22"/>
    </row>
    <row r="617" spans="7:21" ht="14.5" x14ac:dyDescent="0.35">
      <c r="G617" s="131"/>
      <c r="L617" s="131"/>
      <c r="Q617" s="131"/>
      <c r="U617" s="22"/>
    </row>
    <row r="618" spans="7:21" ht="14.5" x14ac:dyDescent="0.35">
      <c r="G618" s="131"/>
      <c r="L618" s="131"/>
      <c r="Q618" s="131"/>
      <c r="U618" s="22"/>
    </row>
    <row r="619" spans="7:21" ht="14.5" x14ac:dyDescent="0.35">
      <c r="G619" s="131"/>
      <c r="L619" s="131"/>
      <c r="Q619" s="131"/>
      <c r="U619" s="22"/>
    </row>
    <row r="620" spans="7:21" ht="14.5" x14ac:dyDescent="0.35">
      <c r="G620" s="131"/>
      <c r="L620" s="131"/>
      <c r="Q620" s="131"/>
      <c r="U620" s="22"/>
    </row>
    <row r="621" spans="7:21" ht="14.5" x14ac:dyDescent="0.35">
      <c r="G621" s="131"/>
      <c r="L621" s="131"/>
      <c r="Q621" s="131"/>
      <c r="U621" s="22"/>
    </row>
    <row r="622" spans="7:21" ht="14.5" x14ac:dyDescent="0.35">
      <c r="G622" s="131"/>
      <c r="L622" s="131"/>
      <c r="Q622" s="131"/>
      <c r="U622" s="22"/>
    </row>
    <row r="623" spans="7:21" ht="14.5" x14ac:dyDescent="0.35">
      <c r="G623" s="131"/>
      <c r="L623" s="131"/>
      <c r="Q623" s="131"/>
      <c r="U623" s="22"/>
    </row>
    <row r="624" spans="7:21" ht="14.5" x14ac:dyDescent="0.35">
      <c r="G624" s="131"/>
      <c r="L624" s="131"/>
      <c r="Q624" s="131"/>
      <c r="U624" s="22"/>
    </row>
    <row r="625" spans="7:21" ht="14.5" x14ac:dyDescent="0.35">
      <c r="G625" s="131"/>
      <c r="L625" s="131"/>
      <c r="Q625" s="131"/>
      <c r="U625" s="22"/>
    </row>
    <row r="626" spans="7:21" ht="14.5" x14ac:dyDescent="0.35">
      <c r="G626" s="131"/>
      <c r="L626" s="131"/>
      <c r="Q626" s="131"/>
      <c r="U626" s="22"/>
    </row>
    <row r="627" spans="7:21" ht="14.5" x14ac:dyDescent="0.35">
      <c r="G627" s="131"/>
      <c r="L627" s="131"/>
      <c r="Q627" s="131"/>
      <c r="U627" s="22"/>
    </row>
    <row r="628" spans="7:21" ht="14.5" x14ac:dyDescent="0.35">
      <c r="G628" s="131"/>
      <c r="L628" s="131"/>
      <c r="Q628" s="131"/>
      <c r="U628" s="22"/>
    </row>
    <row r="629" spans="7:21" ht="14.5" x14ac:dyDescent="0.35">
      <c r="G629" s="131"/>
      <c r="L629" s="131"/>
      <c r="Q629" s="131"/>
      <c r="U629" s="22"/>
    </row>
    <row r="630" spans="7:21" ht="14.5" x14ac:dyDescent="0.35">
      <c r="G630" s="131"/>
      <c r="L630" s="131"/>
      <c r="Q630" s="131"/>
      <c r="U630" s="22"/>
    </row>
    <row r="631" spans="7:21" ht="14.5" x14ac:dyDescent="0.35">
      <c r="G631" s="131"/>
      <c r="L631" s="131"/>
      <c r="Q631" s="131"/>
      <c r="U631" s="22"/>
    </row>
    <row r="632" spans="7:21" ht="14.5" x14ac:dyDescent="0.35">
      <c r="G632" s="131"/>
      <c r="L632" s="131"/>
      <c r="Q632" s="131"/>
      <c r="U632" s="22"/>
    </row>
    <row r="633" spans="7:21" ht="14.5" x14ac:dyDescent="0.35">
      <c r="G633" s="131"/>
      <c r="L633" s="131"/>
      <c r="Q633" s="131"/>
      <c r="U633" s="22"/>
    </row>
    <row r="634" spans="7:21" ht="14.5" x14ac:dyDescent="0.35">
      <c r="G634" s="131"/>
      <c r="L634" s="131"/>
      <c r="Q634" s="131"/>
      <c r="U634" s="22"/>
    </row>
    <row r="635" spans="7:21" ht="14.5" x14ac:dyDescent="0.35">
      <c r="G635" s="131"/>
      <c r="L635" s="131"/>
      <c r="Q635" s="131"/>
      <c r="U635" s="22"/>
    </row>
    <row r="636" spans="7:21" ht="14.5" x14ac:dyDescent="0.35">
      <c r="G636" s="131"/>
      <c r="L636" s="131"/>
      <c r="Q636" s="131"/>
      <c r="U636" s="22"/>
    </row>
    <row r="637" spans="7:21" ht="14.5" x14ac:dyDescent="0.35">
      <c r="G637" s="131"/>
      <c r="L637" s="131"/>
      <c r="Q637" s="131"/>
      <c r="U637" s="22"/>
    </row>
    <row r="638" spans="7:21" ht="14.5" x14ac:dyDescent="0.35">
      <c r="G638" s="131"/>
      <c r="L638" s="131"/>
      <c r="Q638" s="131"/>
      <c r="U638" s="22"/>
    </row>
    <row r="639" spans="7:21" ht="14.5" x14ac:dyDescent="0.35">
      <c r="G639" s="131"/>
      <c r="L639" s="131"/>
      <c r="Q639" s="131"/>
      <c r="U639" s="22"/>
    </row>
    <row r="640" spans="7:21" ht="14.5" x14ac:dyDescent="0.35">
      <c r="G640" s="131"/>
      <c r="L640" s="131"/>
      <c r="Q640" s="131"/>
      <c r="U640" s="22"/>
    </row>
    <row r="641" spans="7:21" ht="14.5" x14ac:dyDescent="0.35">
      <c r="G641" s="131"/>
      <c r="L641" s="131"/>
      <c r="Q641" s="131"/>
      <c r="U641" s="22"/>
    </row>
    <row r="642" spans="7:21" ht="14.5" x14ac:dyDescent="0.35">
      <c r="G642" s="131"/>
      <c r="L642" s="131"/>
      <c r="Q642" s="131"/>
      <c r="U642" s="22"/>
    </row>
    <row r="643" spans="7:21" ht="14.5" x14ac:dyDescent="0.35">
      <c r="G643" s="131"/>
      <c r="L643" s="131"/>
      <c r="Q643" s="131"/>
      <c r="U643" s="22"/>
    </row>
    <row r="644" spans="7:21" ht="14.5" x14ac:dyDescent="0.35">
      <c r="G644" s="131"/>
      <c r="L644" s="131"/>
      <c r="Q644" s="131"/>
      <c r="U644" s="22"/>
    </row>
    <row r="645" spans="7:21" ht="14.5" x14ac:dyDescent="0.35">
      <c r="G645" s="131"/>
      <c r="L645" s="131"/>
      <c r="Q645" s="131"/>
      <c r="U645" s="22"/>
    </row>
    <row r="646" spans="7:21" ht="14.5" x14ac:dyDescent="0.35">
      <c r="G646" s="131"/>
      <c r="L646" s="131"/>
      <c r="Q646" s="131"/>
      <c r="U646" s="22"/>
    </row>
    <row r="647" spans="7:21" ht="14.5" x14ac:dyDescent="0.35">
      <c r="G647" s="131"/>
      <c r="L647" s="131"/>
      <c r="Q647" s="131"/>
      <c r="U647" s="22"/>
    </row>
    <row r="648" spans="7:21" ht="14.5" x14ac:dyDescent="0.35">
      <c r="G648" s="131"/>
      <c r="L648" s="131"/>
      <c r="Q648" s="131"/>
      <c r="U648" s="22"/>
    </row>
    <row r="649" spans="7:21" ht="14.5" x14ac:dyDescent="0.35">
      <c r="G649" s="131"/>
      <c r="L649" s="131"/>
      <c r="Q649" s="131"/>
      <c r="U649" s="22"/>
    </row>
    <row r="650" spans="7:21" ht="14.5" x14ac:dyDescent="0.35">
      <c r="G650" s="131"/>
      <c r="L650" s="131"/>
      <c r="Q650" s="131"/>
      <c r="U650" s="22"/>
    </row>
    <row r="651" spans="7:21" ht="14.5" x14ac:dyDescent="0.35">
      <c r="G651" s="131"/>
      <c r="L651" s="131"/>
      <c r="Q651" s="131"/>
      <c r="U651" s="22"/>
    </row>
    <row r="652" spans="7:21" ht="14.5" x14ac:dyDescent="0.35">
      <c r="G652" s="131"/>
      <c r="L652" s="131"/>
      <c r="Q652" s="131"/>
      <c r="U652" s="22"/>
    </row>
    <row r="653" spans="7:21" ht="14.5" x14ac:dyDescent="0.35">
      <c r="G653" s="131"/>
      <c r="L653" s="131"/>
      <c r="Q653" s="131"/>
      <c r="U653" s="22"/>
    </row>
    <row r="654" spans="7:21" ht="14.5" x14ac:dyDescent="0.35">
      <c r="G654" s="131"/>
      <c r="L654" s="131"/>
      <c r="Q654" s="131"/>
      <c r="U654" s="22"/>
    </row>
    <row r="655" spans="7:21" ht="14.5" x14ac:dyDescent="0.35">
      <c r="G655" s="131"/>
      <c r="L655" s="131"/>
      <c r="Q655" s="131"/>
      <c r="U655" s="22"/>
    </row>
    <row r="656" spans="7:21" ht="14.5" x14ac:dyDescent="0.35">
      <c r="G656" s="131"/>
      <c r="L656" s="131"/>
      <c r="Q656" s="131"/>
      <c r="U656" s="22"/>
    </row>
    <row r="657" spans="7:21" ht="14.5" x14ac:dyDescent="0.35">
      <c r="G657" s="131"/>
      <c r="L657" s="131"/>
      <c r="Q657" s="131"/>
      <c r="U657" s="22"/>
    </row>
    <row r="658" spans="7:21" ht="14.5" x14ac:dyDescent="0.35">
      <c r="G658" s="131"/>
      <c r="L658" s="131"/>
      <c r="Q658" s="131"/>
      <c r="U658" s="22"/>
    </row>
    <row r="659" spans="7:21" ht="14.5" x14ac:dyDescent="0.35">
      <c r="G659" s="131"/>
      <c r="L659" s="131"/>
      <c r="Q659" s="131"/>
      <c r="U659" s="22"/>
    </row>
    <row r="660" spans="7:21" ht="14.5" x14ac:dyDescent="0.35">
      <c r="G660" s="131"/>
      <c r="L660" s="131"/>
      <c r="Q660" s="131"/>
      <c r="U660" s="22"/>
    </row>
    <row r="661" spans="7:21" ht="14.5" x14ac:dyDescent="0.35">
      <c r="G661" s="131"/>
      <c r="L661" s="131"/>
      <c r="Q661" s="131"/>
      <c r="U661" s="22"/>
    </row>
    <row r="662" spans="7:21" ht="14.5" x14ac:dyDescent="0.35">
      <c r="G662" s="131"/>
      <c r="L662" s="131"/>
      <c r="Q662" s="131"/>
      <c r="U662" s="22"/>
    </row>
    <row r="663" spans="7:21" ht="14.5" x14ac:dyDescent="0.35">
      <c r="G663" s="131"/>
      <c r="L663" s="131"/>
      <c r="Q663" s="131"/>
      <c r="U663" s="22"/>
    </row>
    <row r="664" spans="7:21" ht="14.5" x14ac:dyDescent="0.35">
      <c r="G664" s="131"/>
      <c r="L664" s="131"/>
      <c r="Q664" s="131"/>
      <c r="U664" s="22"/>
    </row>
    <row r="665" spans="7:21" ht="14.5" x14ac:dyDescent="0.35">
      <c r="G665" s="131"/>
      <c r="L665" s="131"/>
      <c r="Q665" s="131"/>
      <c r="U665" s="22"/>
    </row>
    <row r="666" spans="7:21" ht="14.5" x14ac:dyDescent="0.35">
      <c r="G666" s="131"/>
      <c r="L666" s="131"/>
      <c r="Q666" s="131"/>
      <c r="U666" s="22"/>
    </row>
    <row r="667" spans="7:21" ht="14.5" x14ac:dyDescent="0.35">
      <c r="G667" s="131"/>
      <c r="L667" s="131"/>
      <c r="Q667" s="131"/>
      <c r="U667" s="22"/>
    </row>
    <row r="668" spans="7:21" ht="14.5" x14ac:dyDescent="0.35">
      <c r="G668" s="131"/>
      <c r="L668" s="131"/>
      <c r="Q668" s="131"/>
      <c r="U668" s="22"/>
    </row>
    <row r="669" spans="7:21" ht="14.5" x14ac:dyDescent="0.35">
      <c r="G669" s="131"/>
      <c r="L669" s="131"/>
      <c r="Q669" s="131"/>
      <c r="U669" s="22"/>
    </row>
    <row r="670" spans="7:21" ht="14.5" x14ac:dyDescent="0.35">
      <c r="G670" s="131"/>
      <c r="L670" s="131"/>
      <c r="Q670" s="131"/>
      <c r="U670" s="22"/>
    </row>
    <row r="671" spans="7:21" ht="14.5" x14ac:dyDescent="0.35">
      <c r="G671" s="131"/>
      <c r="L671" s="131"/>
      <c r="Q671" s="131"/>
      <c r="U671" s="22"/>
    </row>
    <row r="672" spans="7:21" ht="14.5" x14ac:dyDescent="0.35">
      <c r="G672" s="131"/>
      <c r="L672" s="131"/>
      <c r="Q672" s="131"/>
      <c r="U672" s="22"/>
    </row>
    <row r="673" spans="7:21" ht="14.5" x14ac:dyDescent="0.35">
      <c r="G673" s="131"/>
      <c r="L673" s="131"/>
      <c r="Q673" s="131"/>
      <c r="U673" s="22"/>
    </row>
    <row r="674" spans="7:21" ht="14.5" x14ac:dyDescent="0.35">
      <c r="G674" s="131"/>
      <c r="L674" s="131"/>
      <c r="Q674" s="131"/>
      <c r="U674" s="22"/>
    </row>
    <row r="675" spans="7:21" ht="14.5" x14ac:dyDescent="0.35">
      <c r="G675" s="131"/>
      <c r="L675" s="131"/>
      <c r="Q675" s="131"/>
      <c r="U675" s="22"/>
    </row>
    <row r="676" spans="7:21" ht="14.5" x14ac:dyDescent="0.35">
      <c r="G676" s="131"/>
      <c r="L676" s="131"/>
      <c r="Q676" s="131"/>
      <c r="U676" s="22"/>
    </row>
    <row r="677" spans="7:21" ht="14.5" x14ac:dyDescent="0.35">
      <c r="G677" s="131"/>
      <c r="L677" s="131"/>
      <c r="Q677" s="131"/>
      <c r="U677" s="22"/>
    </row>
    <row r="678" spans="7:21" ht="14.5" x14ac:dyDescent="0.35">
      <c r="G678" s="131"/>
      <c r="L678" s="131"/>
      <c r="Q678" s="131"/>
      <c r="U678" s="22"/>
    </row>
    <row r="679" spans="7:21" ht="14.5" x14ac:dyDescent="0.35">
      <c r="G679" s="131"/>
      <c r="L679" s="131"/>
      <c r="Q679" s="131"/>
      <c r="U679" s="22"/>
    </row>
    <row r="680" spans="7:21" ht="14.5" x14ac:dyDescent="0.35">
      <c r="G680" s="131"/>
      <c r="L680" s="131"/>
      <c r="Q680" s="131"/>
      <c r="U680" s="22"/>
    </row>
    <row r="681" spans="7:21" ht="14.5" x14ac:dyDescent="0.35">
      <c r="G681" s="131"/>
      <c r="L681" s="131"/>
      <c r="Q681" s="131"/>
      <c r="U681" s="22"/>
    </row>
    <row r="682" spans="7:21" ht="14.5" x14ac:dyDescent="0.35">
      <c r="G682" s="131"/>
      <c r="L682" s="131"/>
      <c r="Q682" s="131"/>
      <c r="U682" s="22"/>
    </row>
    <row r="683" spans="7:21" ht="14.5" x14ac:dyDescent="0.35">
      <c r="G683" s="131"/>
      <c r="L683" s="131"/>
      <c r="Q683" s="131"/>
      <c r="U683" s="22"/>
    </row>
    <row r="684" spans="7:21" ht="14.5" x14ac:dyDescent="0.35">
      <c r="G684" s="131"/>
      <c r="L684" s="131"/>
      <c r="Q684" s="131"/>
      <c r="U684" s="22"/>
    </row>
    <row r="685" spans="7:21" ht="14.5" x14ac:dyDescent="0.35">
      <c r="G685" s="131"/>
      <c r="L685" s="131"/>
      <c r="Q685" s="131"/>
      <c r="U685" s="22"/>
    </row>
    <row r="686" spans="7:21" ht="14.5" x14ac:dyDescent="0.35">
      <c r="G686" s="131"/>
      <c r="L686" s="131"/>
      <c r="Q686" s="131"/>
      <c r="U686" s="22"/>
    </row>
    <row r="687" spans="7:21" ht="14.5" x14ac:dyDescent="0.35">
      <c r="G687" s="131"/>
      <c r="L687" s="131"/>
      <c r="Q687" s="131"/>
      <c r="U687" s="22"/>
    </row>
    <row r="688" spans="7:21" ht="14.5" x14ac:dyDescent="0.35">
      <c r="G688" s="131"/>
      <c r="L688" s="131"/>
      <c r="Q688" s="131"/>
      <c r="U688" s="22"/>
    </row>
    <row r="689" spans="7:21" ht="14.5" x14ac:dyDescent="0.35">
      <c r="G689" s="131"/>
      <c r="L689" s="131"/>
      <c r="Q689" s="131"/>
      <c r="U689" s="22"/>
    </row>
    <row r="690" spans="7:21" ht="14.5" x14ac:dyDescent="0.35">
      <c r="G690" s="131"/>
      <c r="L690" s="131"/>
      <c r="Q690" s="131"/>
      <c r="U690" s="22"/>
    </row>
    <row r="691" spans="7:21" ht="14.5" x14ac:dyDescent="0.35">
      <c r="G691" s="131"/>
      <c r="L691" s="131"/>
      <c r="Q691" s="131"/>
      <c r="U691" s="22"/>
    </row>
    <row r="692" spans="7:21" ht="14.5" x14ac:dyDescent="0.35">
      <c r="G692" s="131"/>
      <c r="L692" s="131"/>
      <c r="Q692" s="131"/>
      <c r="U692" s="22"/>
    </row>
    <row r="693" spans="7:21" ht="14.5" x14ac:dyDescent="0.35">
      <c r="G693" s="131"/>
      <c r="L693" s="131"/>
      <c r="Q693" s="131"/>
      <c r="U693" s="22"/>
    </row>
    <row r="694" spans="7:21" ht="14.5" x14ac:dyDescent="0.35">
      <c r="G694" s="131"/>
      <c r="L694" s="131"/>
      <c r="Q694" s="131"/>
      <c r="U694" s="22"/>
    </row>
    <row r="695" spans="7:21" ht="14.5" x14ac:dyDescent="0.35">
      <c r="G695" s="131"/>
      <c r="L695" s="131"/>
      <c r="Q695" s="131"/>
      <c r="U695" s="22"/>
    </row>
    <row r="696" spans="7:21" ht="14.5" x14ac:dyDescent="0.35">
      <c r="G696" s="131"/>
      <c r="L696" s="131"/>
      <c r="Q696" s="131"/>
      <c r="U696" s="22"/>
    </row>
    <row r="697" spans="7:21" ht="14.5" x14ac:dyDescent="0.35">
      <c r="G697" s="131"/>
      <c r="L697" s="131"/>
      <c r="Q697" s="131"/>
      <c r="U697" s="22"/>
    </row>
    <row r="698" spans="7:21" ht="14.5" x14ac:dyDescent="0.35">
      <c r="G698" s="131"/>
      <c r="L698" s="131"/>
      <c r="Q698" s="131"/>
      <c r="U698" s="22"/>
    </row>
    <row r="699" spans="7:21" ht="14.5" x14ac:dyDescent="0.35">
      <c r="G699" s="131"/>
      <c r="L699" s="131"/>
      <c r="Q699" s="131"/>
      <c r="U699" s="22"/>
    </row>
    <row r="700" spans="7:21" ht="14.5" x14ac:dyDescent="0.35">
      <c r="G700" s="131"/>
      <c r="L700" s="131"/>
      <c r="Q700" s="131"/>
      <c r="U700" s="22"/>
    </row>
    <row r="701" spans="7:21" ht="14.5" x14ac:dyDescent="0.35">
      <c r="G701" s="131"/>
      <c r="L701" s="131"/>
      <c r="Q701" s="131"/>
      <c r="U701" s="22"/>
    </row>
    <row r="702" spans="7:21" ht="14.5" x14ac:dyDescent="0.35">
      <c r="G702" s="131"/>
      <c r="L702" s="131"/>
      <c r="Q702" s="131"/>
      <c r="U702" s="22"/>
    </row>
    <row r="703" spans="7:21" ht="14.5" x14ac:dyDescent="0.35">
      <c r="G703" s="131"/>
      <c r="L703" s="131"/>
      <c r="Q703" s="131"/>
      <c r="U703" s="22"/>
    </row>
    <row r="704" spans="7:21" ht="14.5" x14ac:dyDescent="0.35">
      <c r="G704" s="131"/>
      <c r="L704" s="131"/>
      <c r="Q704" s="131"/>
      <c r="U704" s="22"/>
    </row>
    <row r="705" spans="7:21" ht="14.5" x14ac:dyDescent="0.35">
      <c r="G705" s="131"/>
      <c r="L705" s="131"/>
      <c r="Q705" s="131"/>
      <c r="U705" s="22"/>
    </row>
    <row r="706" spans="7:21" ht="14.5" x14ac:dyDescent="0.35">
      <c r="G706" s="131"/>
      <c r="L706" s="131"/>
      <c r="Q706" s="131"/>
      <c r="U706" s="22"/>
    </row>
    <row r="707" spans="7:21" ht="14.5" x14ac:dyDescent="0.35">
      <c r="G707" s="131"/>
      <c r="L707" s="131"/>
      <c r="Q707" s="131"/>
      <c r="U707" s="22"/>
    </row>
    <row r="708" spans="7:21" ht="14.5" x14ac:dyDescent="0.35">
      <c r="G708" s="131"/>
      <c r="L708" s="131"/>
      <c r="Q708" s="131"/>
      <c r="U708" s="22"/>
    </row>
    <row r="709" spans="7:21" ht="14.5" x14ac:dyDescent="0.35">
      <c r="G709" s="131"/>
      <c r="L709" s="131"/>
      <c r="Q709" s="131"/>
      <c r="U709" s="22"/>
    </row>
    <row r="710" spans="7:21" ht="14.5" x14ac:dyDescent="0.35">
      <c r="G710" s="131"/>
      <c r="L710" s="131"/>
      <c r="Q710" s="131"/>
      <c r="U710" s="22"/>
    </row>
    <row r="711" spans="7:21" ht="14.5" x14ac:dyDescent="0.35">
      <c r="G711" s="131"/>
      <c r="L711" s="131"/>
      <c r="Q711" s="131"/>
      <c r="U711" s="22"/>
    </row>
    <row r="712" spans="7:21" ht="14.5" x14ac:dyDescent="0.35">
      <c r="G712" s="131"/>
      <c r="L712" s="131"/>
      <c r="Q712" s="131"/>
      <c r="U712" s="22"/>
    </row>
    <row r="713" spans="7:21" ht="14.5" x14ac:dyDescent="0.35">
      <c r="G713" s="131"/>
      <c r="L713" s="131"/>
      <c r="Q713" s="131"/>
      <c r="U713" s="22"/>
    </row>
    <row r="714" spans="7:21" ht="14.5" x14ac:dyDescent="0.35">
      <c r="G714" s="131"/>
      <c r="L714" s="131"/>
      <c r="Q714" s="131"/>
      <c r="U714" s="22"/>
    </row>
    <row r="715" spans="7:21" ht="14.5" x14ac:dyDescent="0.35">
      <c r="G715" s="131"/>
      <c r="L715" s="131"/>
      <c r="Q715" s="131"/>
      <c r="U715" s="22"/>
    </row>
    <row r="716" spans="7:21" ht="14.5" x14ac:dyDescent="0.35">
      <c r="G716" s="131"/>
      <c r="L716" s="131"/>
      <c r="Q716" s="131"/>
      <c r="U716" s="22"/>
    </row>
    <row r="717" spans="7:21" ht="14.5" x14ac:dyDescent="0.35">
      <c r="G717" s="131"/>
      <c r="L717" s="131"/>
      <c r="Q717" s="131"/>
      <c r="U717" s="22"/>
    </row>
    <row r="718" spans="7:21" ht="14.5" x14ac:dyDescent="0.35">
      <c r="G718" s="131"/>
      <c r="L718" s="131"/>
      <c r="Q718" s="131"/>
      <c r="U718" s="22"/>
    </row>
    <row r="719" spans="7:21" ht="14.5" x14ac:dyDescent="0.35">
      <c r="G719" s="131"/>
      <c r="L719" s="131"/>
      <c r="Q719" s="131"/>
      <c r="U719" s="22"/>
    </row>
    <row r="720" spans="7:21" ht="14.5" x14ac:dyDescent="0.35">
      <c r="G720" s="131"/>
      <c r="L720" s="131"/>
      <c r="Q720" s="131"/>
      <c r="U720" s="22"/>
    </row>
    <row r="721" spans="7:21" ht="14.5" x14ac:dyDescent="0.35">
      <c r="G721" s="131"/>
      <c r="L721" s="131"/>
      <c r="Q721" s="131"/>
      <c r="U721" s="22"/>
    </row>
    <row r="722" spans="7:21" ht="14.5" x14ac:dyDescent="0.35">
      <c r="G722" s="131"/>
      <c r="L722" s="131"/>
      <c r="Q722" s="131"/>
      <c r="U722" s="22"/>
    </row>
    <row r="723" spans="7:21" ht="14.5" x14ac:dyDescent="0.35">
      <c r="G723" s="131"/>
      <c r="L723" s="131"/>
      <c r="Q723" s="131"/>
      <c r="U723" s="22"/>
    </row>
    <row r="724" spans="7:21" ht="14.5" x14ac:dyDescent="0.35">
      <c r="G724" s="131"/>
      <c r="L724" s="131"/>
      <c r="Q724" s="131"/>
      <c r="U724" s="22"/>
    </row>
    <row r="725" spans="7:21" ht="14.5" x14ac:dyDescent="0.35">
      <c r="G725" s="131"/>
      <c r="L725" s="131"/>
      <c r="Q725" s="131"/>
      <c r="U725" s="22"/>
    </row>
    <row r="726" spans="7:21" ht="14.5" x14ac:dyDescent="0.35">
      <c r="G726" s="131"/>
      <c r="L726" s="131"/>
      <c r="Q726" s="131"/>
      <c r="U726" s="22"/>
    </row>
    <row r="727" spans="7:21" ht="14.5" x14ac:dyDescent="0.35">
      <c r="G727" s="131"/>
      <c r="L727" s="131"/>
      <c r="Q727" s="131"/>
      <c r="U727" s="22"/>
    </row>
    <row r="728" spans="7:21" ht="14.5" x14ac:dyDescent="0.35">
      <c r="G728" s="131"/>
      <c r="L728" s="131"/>
      <c r="Q728" s="131"/>
      <c r="U728" s="22"/>
    </row>
    <row r="729" spans="7:21" ht="14.5" x14ac:dyDescent="0.35">
      <c r="G729" s="131"/>
      <c r="L729" s="131"/>
      <c r="Q729" s="131"/>
      <c r="U729" s="22"/>
    </row>
    <row r="730" spans="7:21" ht="14.5" x14ac:dyDescent="0.35">
      <c r="G730" s="131"/>
      <c r="L730" s="131"/>
      <c r="Q730" s="131"/>
      <c r="U730" s="22"/>
    </row>
    <row r="731" spans="7:21" ht="14.5" x14ac:dyDescent="0.35">
      <c r="G731" s="131"/>
      <c r="L731" s="131"/>
      <c r="Q731" s="131"/>
      <c r="U731" s="22"/>
    </row>
    <row r="732" spans="7:21" ht="14.5" x14ac:dyDescent="0.35">
      <c r="G732" s="131"/>
      <c r="L732" s="131"/>
      <c r="Q732" s="131"/>
      <c r="U732" s="22"/>
    </row>
    <row r="733" spans="7:21" ht="14.5" x14ac:dyDescent="0.35">
      <c r="G733" s="131"/>
      <c r="L733" s="131"/>
      <c r="Q733" s="131"/>
      <c r="U733" s="22"/>
    </row>
    <row r="734" spans="7:21" ht="14.5" x14ac:dyDescent="0.35">
      <c r="G734" s="131"/>
      <c r="L734" s="131"/>
      <c r="Q734" s="131"/>
      <c r="U734" s="22"/>
    </row>
    <row r="735" spans="7:21" ht="14.5" x14ac:dyDescent="0.35">
      <c r="G735" s="131"/>
      <c r="L735" s="131"/>
      <c r="Q735" s="131"/>
      <c r="U735" s="22"/>
    </row>
    <row r="736" spans="7:21" ht="14.5" x14ac:dyDescent="0.35">
      <c r="G736" s="131"/>
      <c r="L736" s="131"/>
      <c r="Q736" s="131"/>
      <c r="U736" s="22"/>
    </row>
    <row r="737" spans="7:21" ht="14.5" x14ac:dyDescent="0.35">
      <c r="G737" s="131"/>
      <c r="L737" s="131"/>
      <c r="Q737" s="131"/>
      <c r="U737" s="22"/>
    </row>
    <row r="738" spans="7:21" ht="14.5" x14ac:dyDescent="0.35">
      <c r="G738" s="131"/>
      <c r="L738" s="131"/>
      <c r="Q738" s="131"/>
      <c r="U738" s="22"/>
    </row>
    <row r="739" spans="7:21" ht="14.5" x14ac:dyDescent="0.35">
      <c r="G739" s="131"/>
      <c r="L739" s="131"/>
      <c r="Q739" s="131"/>
      <c r="U739" s="22"/>
    </row>
    <row r="740" spans="7:21" ht="14.5" x14ac:dyDescent="0.35">
      <c r="G740" s="131"/>
      <c r="L740" s="131"/>
      <c r="Q740" s="131"/>
      <c r="U740" s="22"/>
    </row>
    <row r="741" spans="7:21" ht="14.5" x14ac:dyDescent="0.35">
      <c r="G741" s="131"/>
      <c r="L741" s="131"/>
      <c r="Q741" s="131"/>
      <c r="U741" s="22"/>
    </row>
    <row r="742" spans="7:21" ht="14.5" x14ac:dyDescent="0.35">
      <c r="G742" s="131"/>
      <c r="L742" s="131"/>
      <c r="Q742" s="131"/>
      <c r="U742" s="22"/>
    </row>
    <row r="743" spans="7:21" ht="14.5" x14ac:dyDescent="0.35">
      <c r="G743" s="131"/>
      <c r="L743" s="131"/>
      <c r="Q743" s="131"/>
      <c r="U743" s="22"/>
    </row>
    <row r="744" spans="7:21" ht="14.5" x14ac:dyDescent="0.35">
      <c r="G744" s="131"/>
      <c r="L744" s="131"/>
      <c r="Q744" s="131"/>
      <c r="U744" s="22"/>
    </row>
    <row r="745" spans="7:21" ht="14.5" x14ac:dyDescent="0.35">
      <c r="G745" s="131"/>
      <c r="L745" s="131"/>
      <c r="Q745" s="131"/>
      <c r="U745" s="22"/>
    </row>
    <row r="746" spans="7:21" ht="14.5" x14ac:dyDescent="0.35">
      <c r="G746" s="131"/>
      <c r="L746" s="131"/>
      <c r="Q746" s="131"/>
      <c r="U746" s="22"/>
    </row>
    <row r="747" spans="7:21" ht="14.5" x14ac:dyDescent="0.35">
      <c r="G747" s="131"/>
      <c r="L747" s="131"/>
      <c r="Q747" s="131"/>
      <c r="U747" s="22"/>
    </row>
    <row r="748" spans="7:21" ht="14.5" x14ac:dyDescent="0.35">
      <c r="G748" s="131"/>
      <c r="L748" s="131"/>
      <c r="Q748" s="131"/>
      <c r="U748" s="22"/>
    </row>
    <row r="749" spans="7:21" ht="14.5" x14ac:dyDescent="0.35">
      <c r="G749" s="131"/>
      <c r="L749" s="131"/>
      <c r="Q749" s="131"/>
      <c r="U749" s="22"/>
    </row>
    <row r="750" spans="7:21" ht="14.5" x14ac:dyDescent="0.35">
      <c r="G750" s="131"/>
      <c r="L750" s="131"/>
      <c r="Q750" s="131"/>
      <c r="U750" s="22"/>
    </row>
    <row r="751" spans="7:21" ht="14.5" x14ac:dyDescent="0.35">
      <c r="G751" s="131"/>
      <c r="L751" s="131"/>
      <c r="Q751" s="131"/>
      <c r="U751" s="22"/>
    </row>
    <row r="752" spans="7:21" ht="14.5" x14ac:dyDescent="0.35">
      <c r="G752" s="131"/>
      <c r="L752" s="131"/>
      <c r="Q752" s="131"/>
      <c r="U752" s="22"/>
    </row>
    <row r="753" spans="7:21" ht="14.5" x14ac:dyDescent="0.35">
      <c r="G753" s="131"/>
      <c r="L753" s="131"/>
      <c r="Q753" s="131"/>
      <c r="U753" s="22"/>
    </row>
    <row r="754" spans="7:21" ht="14.5" x14ac:dyDescent="0.35">
      <c r="G754" s="131"/>
      <c r="L754" s="131"/>
      <c r="Q754" s="131"/>
      <c r="U754" s="22"/>
    </row>
    <row r="755" spans="7:21" ht="14.5" x14ac:dyDescent="0.35">
      <c r="G755" s="131"/>
      <c r="L755" s="131"/>
      <c r="Q755" s="131"/>
      <c r="U755" s="22"/>
    </row>
    <row r="756" spans="7:21" ht="14.5" x14ac:dyDescent="0.35">
      <c r="G756" s="131"/>
      <c r="L756" s="131"/>
      <c r="Q756" s="131"/>
      <c r="U756" s="22"/>
    </row>
    <row r="757" spans="7:21" ht="14.5" x14ac:dyDescent="0.35">
      <c r="G757" s="131"/>
      <c r="L757" s="131"/>
      <c r="Q757" s="131"/>
      <c r="U757" s="22"/>
    </row>
    <row r="758" spans="7:21" ht="14.5" x14ac:dyDescent="0.35">
      <c r="G758" s="131"/>
      <c r="L758" s="131"/>
      <c r="Q758" s="131"/>
      <c r="U758" s="22"/>
    </row>
    <row r="759" spans="7:21" ht="14.5" x14ac:dyDescent="0.35">
      <c r="G759" s="131"/>
      <c r="L759" s="131"/>
      <c r="Q759" s="131"/>
      <c r="U759" s="22"/>
    </row>
    <row r="760" spans="7:21" ht="14.5" x14ac:dyDescent="0.35">
      <c r="G760" s="131"/>
      <c r="L760" s="131"/>
      <c r="Q760" s="131"/>
      <c r="U760" s="22"/>
    </row>
    <row r="761" spans="7:21" ht="14.5" x14ac:dyDescent="0.35">
      <c r="G761" s="131"/>
      <c r="L761" s="131"/>
      <c r="Q761" s="131"/>
      <c r="U761" s="22"/>
    </row>
    <row r="762" spans="7:21" ht="14.5" x14ac:dyDescent="0.35">
      <c r="G762" s="131"/>
      <c r="L762" s="131"/>
      <c r="Q762" s="131"/>
      <c r="U762" s="22"/>
    </row>
    <row r="763" spans="7:21" ht="14.5" x14ac:dyDescent="0.35">
      <c r="G763" s="131"/>
      <c r="L763" s="131"/>
      <c r="Q763" s="131"/>
      <c r="U763" s="22"/>
    </row>
    <row r="764" spans="7:21" ht="14.5" x14ac:dyDescent="0.35">
      <c r="G764" s="131"/>
      <c r="L764" s="131"/>
      <c r="Q764" s="131"/>
      <c r="U764" s="22"/>
    </row>
    <row r="765" spans="7:21" ht="14.5" x14ac:dyDescent="0.35">
      <c r="G765" s="131"/>
      <c r="L765" s="131"/>
      <c r="Q765" s="131"/>
      <c r="U765" s="22"/>
    </row>
    <row r="766" spans="7:21" ht="14.5" x14ac:dyDescent="0.35">
      <c r="G766" s="131"/>
      <c r="L766" s="131"/>
      <c r="Q766" s="131"/>
      <c r="U766" s="22"/>
    </row>
    <row r="767" spans="7:21" ht="14.5" x14ac:dyDescent="0.35">
      <c r="G767" s="131"/>
      <c r="L767" s="131"/>
      <c r="Q767" s="131"/>
      <c r="U767" s="22"/>
    </row>
    <row r="768" spans="7:21" ht="14.5" x14ac:dyDescent="0.35">
      <c r="G768" s="131"/>
      <c r="L768" s="131"/>
      <c r="Q768" s="131"/>
      <c r="U768" s="22"/>
    </row>
    <row r="769" spans="7:21" ht="14.5" x14ac:dyDescent="0.35">
      <c r="G769" s="131"/>
      <c r="L769" s="131"/>
      <c r="Q769" s="131"/>
      <c r="U769" s="22"/>
    </row>
    <row r="770" spans="7:21" ht="14.5" x14ac:dyDescent="0.35">
      <c r="G770" s="131"/>
      <c r="L770" s="131"/>
      <c r="Q770" s="131"/>
      <c r="U770" s="22"/>
    </row>
    <row r="771" spans="7:21" ht="14.5" x14ac:dyDescent="0.35">
      <c r="G771" s="131"/>
      <c r="L771" s="131"/>
      <c r="Q771" s="131"/>
      <c r="U771" s="22"/>
    </row>
    <row r="772" spans="7:21" ht="14.5" x14ac:dyDescent="0.35">
      <c r="G772" s="131"/>
      <c r="L772" s="131"/>
      <c r="Q772" s="131"/>
      <c r="U772" s="22"/>
    </row>
    <row r="773" spans="7:21" ht="14.5" x14ac:dyDescent="0.35">
      <c r="G773" s="131"/>
      <c r="L773" s="131"/>
      <c r="Q773" s="131"/>
      <c r="U773" s="22"/>
    </row>
    <row r="774" spans="7:21" ht="14.5" x14ac:dyDescent="0.35">
      <c r="G774" s="131"/>
      <c r="L774" s="131"/>
      <c r="Q774" s="131"/>
      <c r="U774" s="22"/>
    </row>
    <row r="775" spans="7:21" ht="14.5" x14ac:dyDescent="0.35">
      <c r="G775" s="131"/>
      <c r="L775" s="131"/>
      <c r="Q775" s="131"/>
      <c r="U775" s="22"/>
    </row>
    <row r="776" spans="7:21" ht="14.5" x14ac:dyDescent="0.35">
      <c r="G776" s="131"/>
      <c r="L776" s="131"/>
      <c r="Q776" s="131"/>
      <c r="U776" s="22"/>
    </row>
    <row r="777" spans="7:21" ht="14.5" x14ac:dyDescent="0.35">
      <c r="G777" s="131"/>
      <c r="L777" s="131"/>
      <c r="Q777" s="131"/>
      <c r="U777" s="22"/>
    </row>
    <row r="778" spans="7:21" ht="14.5" x14ac:dyDescent="0.35">
      <c r="G778" s="131"/>
      <c r="L778" s="131"/>
      <c r="Q778" s="131"/>
      <c r="U778" s="22"/>
    </row>
    <row r="779" spans="7:21" ht="14.5" x14ac:dyDescent="0.35">
      <c r="G779" s="131"/>
      <c r="L779" s="131"/>
      <c r="Q779" s="131"/>
      <c r="U779" s="22"/>
    </row>
    <row r="780" spans="7:21" ht="14.5" x14ac:dyDescent="0.35">
      <c r="G780" s="131"/>
      <c r="L780" s="131"/>
      <c r="Q780" s="131"/>
      <c r="U780" s="22"/>
    </row>
    <row r="781" spans="7:21" ht="14.5" x14ac:dyDescent="0.35">
      <c r="G781" s="131"/>
      <c r="L781" s="131"/>
      <c r="Q781" s="131"/>
      <c r="U781" s="22"/>
    </row>
    <row r="782" spans="7:21" ht="14.5" x14ac:dyDescent="0.35">
      <c r="G782" s="131"/>
      <c r="L782" s="131"/>
      <c r="Q782" s="131"/>
      <c r="U782" s="22"/>
    </row>
    <row r="783" spans="7:21" ht="14.5" x14ac:dyDescent="0.35">
      <c r="G783" s="131"/>
      <c r="L783" s="131"/>
      <c r="Q783" s="131"/>
      <c r="U783" s="22"/>
    </row>
    <row r="784" spans="7:21" ht="14.5" x14ac:dyDescent="0.35">
      <c r="G784" s="131"/>
      <c r="L784" s="131"/>
      <c r="Q784" s="131"/>
      <c r="U784" s="22"/>
    </row>
    <row r="785" spans="7:21" ht="14.5" x14ac:dyDescent="0.35">
      <c r="G785" s="131"/>
      <c r="L785" s="131"/>
      <c r="Q785" s="131"/>
      <c r="U785" s="22"/>
    </row>
    <row r="786" spans="7:21" ht="14.5" x14ac:dyDescent="0.35">
      <c r="G786" s="131"/>
      <c r="L786" s="131"/>
      <c r="Q786" s="131"/>
      <c r="U786" s="22"/>
    </row>
    <row r="787" spans="7:21" ht="14.5" x14ac:dyDescent="0.35">
      <c r="G787" s="131"/>
      <c r="L787" s="131"/>
      <c r="Q787" s="131"/>
      <c r="U787" s="22"/>
    </row>
    <row r="788" spans="7:21" ht="14.5" x14ac:dyDescent="0.35">
      <c r="G788" s="131"/>
      <c r="L788" s="131"/>
      <c r="Q788" s="131"/>
      <c r="U788" s="22"/>
    </row>
    <row r="789" spans="7:21" ht="14.5" x14ac:dyDescent="0.35">
      <c r="G789" s="131"/>
      <c r="L789" s="131"/>
      <c r="Q789" s="131"/>
      <c r="U789" s="22"/>
    </row>
    <row r="790" spans="7:21" ht="14.5" x14ac:dyDescent="0.35">
      <c r="G790" s="131"/>
      <c r="L790" s="131"/>
      <c r="Q790" s="131"/>
      <c r="U790" s="22"/>
    </row>
    <row r="791" spans="7:21" ht="14.5" x14ac:dyDescent="0.35">
      <c r="G791" s="131"/>
      <c r="L791" s="131"/>
      <c r="Q791" s="131"/>
      <c r="U791" s="22"/>
    </row>
    <row r="792" spans="7:21" ht="14.5" x14ac:dyDescent="0.35">
      <c r="G792" s="131"/>
      <c r="L792" s="131"/>
      <c r="Q792" s="131"/>
      <c r="U792" s="22"/>
    </row>
    <row r="793" spans="7:21" ht="14.5" x14ac:dyDescent="0.35">
      <c r="G793" s="131"/>
      <c r="L793" s="131"/>
      <c r="Q793" s="131"/>
      <c r="U793" s="22"/>
    </row>
    <row r="794" spans="7:21" ht="14.5" x14ac:dyDescent="0.35">
      <c r="G794" s="131"/>
      <c r="L794" s="131"/>
      <c r="Q794" s="131"/>
      <c r="U794" s="22"/>
    </row>
    <row r="795" spans="7:21" ht="14.5" x14ac:dyDescent="0.35">
      <c r="G795" s="131"/>
      <c r="L795" s="131"/>
      <c r="Q795" s="131"/>
      <c r="U795" s="22"/>
    </row>
    <row r="796" spans="7:21" ht="14.5" x14ac:dyDescent="0.35">
      <c r="G796" s="131"/>
      <c r="L796" s="131"/>
      <c r="Q796" s="131"/>
      <c r="U796" s="22"/>
    </row>
    <row r="797" spans="7:21" ht="14.5" x14ac:dyDescent="0.35">
      <c r="G797" s="131"/>
      <c r="L797" s="131"/>
      <c r="Q797" s="131"/>
      <c r="U797" s="22"/>
    </row>
    <row r="798" spans="7:21" ht="14.5" x14ac:dyDescent="0.35">
      <c r="G798" s="131"/>
      <c r="L798" s="131"/>
      <c r="Q798" s="131"/>
      <c r="U798" s="22"/>
    </row>
    <row r="799" spans="7:21" ht="14.5" x14ac:dyDescent="0.35">
      <c r="G799" s="131"/>
      <c r="L799" s="131"/>
      <c r="Q799" s="131"/>
      <c r="U799" s="22"/>
    </row>
    <row r="800" spans="7:21" ht="14.5" x14ac:dyDescent="0.35">
      <c r="G800" s="131"/>
      <c r="L800" s="131"/>
      <c r="Q800" s="131"/>
      <c r="U800" s="22"/>
    </row>
    <row r="801" spans="7:21" ht="14.5" x14ac:dyDescent="0.35">
      <c r="G801" s="131"/>
      <c r="L801" s="131"/>
      <c r="Q801" s="131"/>
      <c r="U801" s="22"/>
    </row>
    <row r="802" spans="7:21" ht="14.5" x14ac:dyDescent="0.35">
      <c r="G802" s="131"/>
      <c r="L802" s="131"/>
      <c r="Q802" s="131"/>
      <c r="U802" s="22"/>
    </row>
    <row r="803" spans="7:21" ht="14.5" x14ac:dyDescent="0.35">
      <c r="G803" s="131"/>
      <c r="L803" s="131"/>
      <c r="Q803" s="131"/>
      <c r="U803" s="22"/>
    </row>
    <row r="804" spans="7:21" ht="14.5" x14ac:dyDescent="0.35">
      <c r="G804" s="131"/>
      <c r="L804" s="131"/>
      <c r="Q804" s="131"/>
      <c r="U804" s="22"/>
    </row>
    <row r="805" spans="7:21" ht="14.5" x14ac:dyDescent="0.35">
      <c r="G805" s="131"/>
      <c r="L805" s="131"/>
      <c r="Q805" s="131"/>
      <c r="U805" s="22"/>
    </row>
    <row r="806" spans="7:21" ht="14.5" x14ac:dyDescent="0.35">
      <c r="G806" s="131"/>
      <c r="L806" s="131"/>
      <c r="Q806" s="131"/>
      <c r="U806" s="22"/>
    </row>
    <row r="807" spans="7:21" ht="14.5" x14ac:dyDescent="0.35">
      <c r="G807" s="131"/>
      <c r="L807" s="131"/>
      <c r="Q807" s="131"/>
      <c r="U807" s="22"/>
    </row>
    <row r="808" spans="7:21" ht="14.5" x14ac:dyDescent="0.35">
      <c r="G808" s="131"/>
      <c r="L808" s="131"/>
      <c r="Q808" s="131"/>
      <c r="U808" s="22"/>
    </row>
    <row r="809" spans="7:21" ht="14.5" x14ac:dyDescent="0.35">
      <c r="G809" s="131"/>
      <c r="L809" s="131"/>
      <c r="Q809" s="131"/>
      <c r="U809" s="22"/>
    </row>
    <row r="810" spans="7:21" ht="14.5" x14ac:dyDescent="0.35">
      <c r="G810" s="131"/>
      <c r="L810" s="131"/>
      <c r="Q810" s="131"/>
      <c r="U810" s="22"/>
    </row>
    <row r="811" spans="7:21" ht="14.5" x14ac:dyDescent="0.35">
      <c r="G811" s="131"/>
      <c r="L811" s="131"/>
      <c r="Q811" s="131"/>
      <c r="U811" s="22"/>
    </row>
    <row r="812" spans="7:21" ht="14.5" x14ac:dyDescent="0.35">
      <c r="G812" s="131"/>
      <c r="L812" s="131"/>
      <c r="Q812" s="131"/>
      <c r="U812" s="22"/>
    </row>
    <row r="813" spans="7:21" ht="14.5" x14ac:dyDescent="0.35">
      <c r="G813" s="131"/>
      <c r="L813" s="131"/>
      <c r="Q813" s="131"/>
      <c r="U813" s="22"/>
    </row>
    <row r="814" spans="7:21" ht="14.5" x14ac:dyDescent="0.35">
      <c r="G814" s="131"/>
      <c r="L814" s="131"/>
      <c r="Q814" s="131"/>
      <c r="U814" s="22"/>
    </row>
    <row r="815" spans="7:21" ht="14.5" x14ac:dyDescent="0.35">
      <c r="G815" s="131"/>
      <c r="L815" s="131"/>
      <c r="Q815" s="131"/>
      <c r="U815" s="22"/>
    </row>
    <row r="816" spans="7:21" ht="14.5" x14ac:dyDescent="0.35">
      <c r="G816" s="131"/>
      <c r="L816" s="131"/>
      <c r="Q816" s="131"/>
      <c r="U816" s="22"/>
    </row>
    <row r="817" spans="7:21" ht="14.5" x14ac:dyDescent="0.35">
      <c r="G817" s="131"/>
      <c r="L817" s="131"/>
      <c r="Q817" s="131"/>
      <c r="U817" s="22"/>
    </row>
    <row r="818" spans="7:21" ht="14.5" x14ac:dyDescent="0.35">
      <c r="G818" s="131"/>
      <c r="L818" s="131"/>
      <c r="Q818" s="131"/>
      <c r="U818" s="22"/>
    </row>
    <row r="819" spans="7:21" ht="14.5" x14ac:dyDescent="0.35">
      <c r="G819" s="131"/>
      <c r="L819" s="131"/>
      <c r="Q819" s="131"/>
      <c r="U819" s="22"/>
    </row>
    <row r="820" spans="7:21" ht="14.5" x14ac:dyDescent="0.35">
      <c r="G820" s="131"/>
      <c r="L820" s="131"/>
      <c r="Q820" s="131"/>
      <c r="U820" s="22"/>
    </row>
    <row r="821" spans="7:21" ht="14.5" x14ac:dyDescent="0.35">
      <c r="G821" s="131"/>
      <c r="L821" s="131"/>
      <c r="Q821" s="131"/>
      <c r="U821" s="22"/>
    </row>
    <row r="822" spans="7:21" ht="14.5" x14ac:dyDescent="0.35">
      <c r="G822" s="131"/>
      <c r="L822" s="131"/>
      <c r="Q822" s="131"/>
      <c r="U822" s="22"/>
    </row>
    <row r="823" spans="7:21" ht="14.5" x14ac:dyDescent="0.35">
      <c r="G823" s="131"/>
      <c r="L823" s="131"/>
      <c r="Q823" s="131"/>
      <c r="U823" s="22"/>
    </row>
    <row r="824" spans="7:21" ht="14.5" x14ac:dyDescent="0.35">
      <c r="G824" s="131"/>
      <c r="L824" s="131"/>
      <c r="Q824" s="131"/>
      <c r="U824" s="22"/>
    </row>
    <row r="825" spans="7:21" ht="14.5" x14ac:dyDescent="0.35">
      <c r="G825" s="131"/>
      <c r="L825" s="131"/>
      <c r="Q825" s="131"/>
      <c r="U825" s="22"/>
    </row>
    <row r="826" spans="7:21" ht="14.5" x14ac:dyDescent="0.35">
      <c r="G826" s="131"/>
      <c r="L826" s="131"/>
      <c r="Q826" s="131"/>
      <c r="U826" s="22"/>
    </row>
    <row r="827" spans="7:21" ht="14.5" x14ac:dyDescent="0.35">
      <c r="G827" s="131"/>
      <c r="L827" s="131"/>
      <c r="Q827" s="131"/>
      <c r="U827" s="22"/>
    </row>
    <row r="828" spans="7:21" ht="14.5" x14ac:dyDescent="0.35">
      <c r="G828" s="131"/>
      <c r="L828" s="131"/>
      <c r="Q828" s="131"/>
      <c r="U828" s="22"/>
    </row>
    <row r="829" spans="7:21" ht="14.5" x14ac:dyDescent="0.35">
      <c r="G829" s="131"/>
      <c r="L829" s="131"/>
      <c r="Q829" s="131"/>
      <c r="U829" s="22"/>
    </row>
    <row r="830" spans="7:21" ht="14.5" x14ac:dyDescent="0.35">
      <c r="G830" s="131"/>
      <c r="L830" s="131"/>
      <c r="Q830" s="131"/>
      <c r="U830" s="22"/>
    </row>
    <row r="831" spans="7:21" ht="14.5" x14ac:dyDescent="0.35">
      <c r="G831" s="131"/>
      <c r="L831" s="131"/>
      <c r="Q831" s="131"/>
      <c r="U831" s="22"/>
    </row>
    <row r="832" spans="7:21" ht="14.5" x14ac:dyDescent="0.35">
      <c r="G832" s="131"/>
      <c r="L832" s="131"/>
      <c r="Q832" s="131"/>
      <c r="U832" s="22"/>
    </row>
    <row r="833" spans="7:21" ht="14.5" x14ac:dyDescent="0.35">
      <c r="G833" s="131"/>
      <c r="L833" s="131"/>
      <c r="Q833" s="131"/>
      <c r="U833" s="22"/>
    </row>
    <row r="834" spans="7:21" ht="14.5" x14ac:dyDescent="0.35">
      <c r="G834" s="131"/>
      <c r="L834" s="131"/>
      <c r="Q834" s="131"/>
      <c r="U834" s="22"/>
    </row>
    <row r="835" spans="7:21" ht="14.5" x14ac:dyDescent="0.35">
      <c r="G835" s="131"/>
      <c r="L835" s="131"/>
      <c r="Q835" s="131"/>
      <c r="U835" s="22"/>
    </row>
    <row r="836" spans="7:21" ht="14.5" x14ac:dyDescent="0.35">
      <c r="G836" s="131"/>
      <c r="L836" s="131"/>
      <c r="Q836" s="131"/>
      <c r="U836" s="22"/>
    </row>
    <row r="837" spans="7:21" ht="14.5" x14ac:dyDescent="0.35">
      <c r="G837" s="131"/>
      <c r="L837" s="131"/>
      <c r="Q837" s="131"/>
      <c r="U837" s="22"/>
    </row>
    <row r="838" spans="7:21" ht="14.5" x14ac:dyDescent="0.35">
      <c r="G838" s="131"/>
      <c r="L838" s="131"/>
      <c r="Q838" s="131"/>
      <c r="U838" s="22"/>
    </row>
    <row r="839" spans="7:21" ht="14.5" x14ac:dyDescent="0.35">
      <c r="G839" s="131"/>
      <c r="L839" s="131"/>
      <c r="Q839" s="131"/>
      <c r="U839" s="22"/>
    </row>
    <row r="840" spans="7:21" ht="14.5" x14ac:dyDescent="0.35">
      <c r="G840" s="131"/>
      <c r="L840" s="131"/>
      <c r="Q840" s="131"/>
      <c r="U840" s="22"/>
    </row>
    <row r="841" spans="7:21" ht="14.5" x14ac:dyDescent="0.35">
      <c r="G841" s="131"/>
      <c r="L841" s="131"/>
      <c r="Q841" s="131"/>
      <c r="U841" s="22"/>
    </row>
    <row r="842" spans="7:21" ht="14.5" x14ac:dyDescent="0.35">
      <c r="G842" s="131"/>
      <c r="L842" s="131"/>
      <c r="Q842" s="131"/>
      <c r="U842" s="22"/>
    </row>
    <row r="843" spans="7:21" ht="14.5" x14ac:dyDescent="0.35">
      <c r="G843" s="131"/>
      <c r="L843" s="131"/>
      <c r="Q843" s="131"/>
      <c r="U843" s="22"/>
    </row>
    <row r="844" spans="7:21" ht="14.5" x14ac:dyDescent="0.35">
      <c r="G844" s="131"/>
      <c r="L844" s="131"/>
      <c r="Q844" s="131"/>
      <c r="U844" s="22"/>
    </row>
    <row r="845" spans="7:21" ht="14.5" x14ac:dyDescent="0.35">
      <c r="G845" s="131"/>
      <c r="L845" s="131"/>
      <c r="Q845" s="131"/>
      <c r="U845" s="22"/>
    </row>
    <row r="846" spans="7:21" ht="14.5" x14ac:dyDescent="0.35">
      <c r="G846" s="131"/>
      <c r="L846" s="131"/>
      <c r="Q846" s="131"/>
      <c r="U846" s="22"/>
    </row>
    <row r="847" spans="7:21" ht="14.5" x14ac:dyDescent="0.35">
      <c r="G847" s="131"/>
      <c r="L847" s="131"/>
      <c r="Q847" s="131"/>
      <c r="U847" s="22"/>
    </row>
    <row r="848" spans="7:21" ht="14.5" x14ac:dyDescent="0.35">
      <c r="G848" s="131"/>
      <c r="L848" s="131"/>
      <c r="Q848" s="131"/>
      <c r="U848" s="22"/>
    </row>
    <row r="849" spans="7:21" ht="14.5" x14ac:dyDescent="0.35">
      <c r="G849" s="131"/>
      <c r="L849" s="131"/>
      <c r="Q849" s="131"/>
      <c r="U849" s="22"/>
    </row>
    <row r="850" spans="7:21" ht="14.5" x14ac:dyDescent="0.35">
      <c r="G850" s="131"/>
      <c r="L850" s="131"/>
      <c r="Q850" s="131"/>
      <c r="U850" s="22"/>
    </row>
    <row r="851" spans="7:21" ht="14.5" x14ac:dyDescent="0.35">
      <c r="G851" s="131"/>
      <c r="L851" s="131"/>
      <c r="Q851" s="131"/>
      <c r="U851" s="22"/>
    </row>
    <row r="852" spans="7:21" ht="14.5" x14ac:dyDescent="0.35">
      <c r="G852" s="131"/>
      <c r="L852" s="131"/>
      <c r="Q852" s="131"/>
      <c r="U852" s="22"/>
    </row>
    <row r="853" spans="7:21" ht="14.5" x14ac:dyDescent="0.35">
      <c r="G853" s="131"/>
      <c r="L853" s="131"/>
      <c r="Q853" s="131"/>
      <c r="U853" s="22"/>
    </row>
    <row r="854" spans="7:21" ht="14.5" x14ac:dyDescent="0.35">
      <c r="G854" s="131"/>
      <c r="L854" s="131"/>
      <c r="Q854" s="131"/>
      <c r="U854" s="22"/>
    </row>
    <row r="855" spans="7:21" ht="14.5" x14ac:dyDescent="0.35">
      <c r="G855" s="131"/>
      <c r="L855" s="131"/>
      <c r="Q855" s="131"/>
      <c r="U855" s="22"/>
    </row>
    <row r="856" spans="7:21" ht="14.5" x14ac:dyDescent="0.35">
      <c r="G856" s="131"/>
      <c r="L856" s="131"/>
      <c r="Q856" s="131"/>
      <c r="U856" s="22"/>
    </row>
    <row r="857" spans="7:21" ht="14.5" x14ac:dyDescent="0.35">
      <c r="G857" s="131"/>
      <c r="L857" s="131"/>
      <c r="Q857" s="131"/>
      <c r="U857" s="22"/>
    </row>
    <row r="858" spans="7:21" ht="14.5" x14ac:dyDescent="0.35">
      <c r="G858" s="131"/>
      <c r="L858" s="131"/>
      <c r="Q858" s="131"/>
      <c r="U858" s="22"/>
    </row>
    <row r="859" spans="7:21" ht="14.5" x14ac:dyDescent="0.35">
      <c r="G859" s="131"/>
      <c r="L859" s="131"/>
      <c r="Q859" s="131"/>
      <c r="U859" s="22"/>
    </row>
    <row r="860" spans="7:21" ht="14.5" x14ac:dyDescent="0.35">
      <c r="G860" s="131"/>
      <c r="L860" s="131"/>
      <c r="Q860" s="131"/>
      <c r="U860" s="22"/>
    </row>
    <row r="861" spans="7:21" ht="14.5" x14ac:dyDescent="0.35">
      <c r="G861" s="131"/>
      <c r="L861" s="131"/>
      <c r="Q861" s="131"/>
      <c r="U861" s="22"/>
    </row>
    <row r="862" spans="7:21" ht="14.5" x14ac:dyDescent="0.35">
      <c r="G862" s="131"/>
      <c r="L862" s="131"/>
      <c r="Q862" s="131"/>
      <c r="U862" s="22"/>
    </row>
    <row r="863" spans="7:21" ht="14.5" x14ac:dyDescent="0.35">
      <c r="G863" s="131"/>
      <c r="L863" s="131"/>
      <c r="Q863" s="131"/>
      <c r="U863" s="22"/>
    </row>
    <row r="864" spans="7:21" ht="14.5" x14ac:dyDescent="0.35">
      <c r="G864" s="131"/>
      <c r="L864" s="131"/>
      <c r="Q864" s="131"/>
      <c r="U864" s="22"/>
    </row>
    <row r="865" spans="7:21" ht="14.5" x14ac:dyDescent="0.35">
      <c r="G865" s="131"/>
      <c r="L865" s="131"/>
      <c r="Q865" s="131"/>
      <c r="U865" s="22"/>
    </row>
    <row r="866" spans="7:21" ht="14.5" x14ac:dyDescent="0.35">
      <c r="G866" s="131"/>
      <c r="L866" s="131"/>
      <c r="Q866" s="131"/>
      <c r="U866" s="22"/>
    </row>
    <row r="867" spans="7:21" ht="14.5" x14ac:dyDescent="0.35">
      <c r="G867" s="131"/>
      <c r="L867" s="131"/>
      <c r="Q867" s="131"/>
      <c r="U867" s="22"/>
    </row>
    <row r="868" spans="7:21" ht="14.5" x14ac:dyDescent="0.35">
      <c r="G868" s="131"/>
      <c r="L868" s="131"/>
      <c r="Q868" s="131"/>
      <c r="U868" s="22"/>
    </row>
    <row r="869" spans="7:21" ht="14.5" x14ac:dyDescent="0.35">
      <c r="G869" s="131"/>
      <c r="L869" s="131"/>
      <c r="Q869" s="131"/>
      <c r="U869" s="22"/>
    </row>
    <row r="870" spans="7:21" ht="14.5" x14ac:dyDescent="0.35">
      <c r="G870" s="131"/>
      <c r="L870" s="131"/>
      <c r="Q870" s="131"/>
      <c r="U870" s="22"/>
    </row>
    <row r="871" spans="7:21" ht="14.5" x14ac:dyDescent="0.35">
      <c r="G871" s="131"/>
      <c r="L871" s="131"/>
      <c r="Q871" s="131"/>
      <c r="U871" s="22"/>
    </row>
    <row r="872" spans="7:21" ht="14.5" x14ac:dyDescent="0.35">
      <c r="G872" s="131"/>
      <c r="L872" s="131"/>
      <c r="Q872" s="131"/>
      <c r="U872" s="22"/>
    </row>
    <row r="873" spans="7:21" ht="14.5" x14ac:dyDescent="0.35">
      <c r="G873" s="131"/>
      <c r="L873" s="131"/>
      <c r="Q873" s="131"/>
      <c r="U873" s="22"/>
    </row>
    <row r="874" spans="7:21" ht="14.5" x14ac:dyDescent="0.35">
      <c r="G874" s="131"/>
      <c r="L874" s="131"/>
      <c r="Q874" s="131"/>
      <c r="U874" s="22"/>
    </row>
    <row r="875" spans="7:21" ht="14.5" x14ac:dyDescent="0.35">
      <c r="G875" s="131"/>
      <c r="L875" s="131"/>
      <c r="Q875" s="131"/>
      <c r="U875" s="22"/>
    </row>
    <row r="876" spans="7:21" ht="14.5" x14ac:dyDescent="0.35">
      <c r="G876" s="131"/>
      <c r="L876" s="131"/>
      <c r="Q876" s="131"/>
      <c r="U876" s="22"/>
    </row>
    <row r="877" spans="7:21" ht="14.5" x14ac:dyDescent="0.35">
      <c r="G877" s="131"/>
      <c r="L877" s="131"/>
      <c r="Q877" s="131"/>
      <c r="U877" s="22"/>
    </row>
    <row r="878" spans="7:21" ht="14.5" x14ac:dyDescent="0.35">
      <c r="G878" s="131"/>
      <c r="L878" s="131"/>
      <c r="Q878" s="131"/>
      <c r="U878" s="22"/>
    </row>
    <row r="879" spans="7:21" ht="14.5" x14ac:dyDescent="0.35">
      <c r="G879" s="131"/>
      <c r="L879" s="131"/>
      <c r="Q879" s="131"/>
      <c r="U879" s="22"/>
    </row>
    <row r="880" spans="7:21" ht="14.5" x14ac:dyDescent="0.35">
      <c r="G880" s="131"/>
      <c r="L880" s="131"/>
      <c r="Q880" s="131"/>
      <c r="U880" s="22"/>
    </row>
    <row r="881" spans="7:21" ht="14.5" x14ac:dyDescent="0.35">
      <c r="G881" s="131"/>
      <c r="L881" s="131"/>
      <c r="Q881" s="131"/>
      <c r="U881" s="22"/>
    </row>
    <row r="882" spans="7:21" ht="14.5" x14ac:dyDescent="0.35">
      <c r="G882" s="131"/>
      <c r="L882" s="131"/>
      <c r="Q882" s="131"/>
      <c r="U882" s="22"/>
    </row>
    <row r="883" spans="7:21" ht="14.5" x14ac:dyDescent="0.35">
      <c r="G883" s="131"/>
      <c r="L883" s="131"/>
      <c r="Q883" s="131"/>
      <c r="U883" s="22"/>
    </row>
    <row r="884" spans="7:21" ht="14.5" x14ac:dyDescent="0.35">
      <c r="G884" s="131"/>
      <c r="L884" s="131"/>
      <c r="Q884" s="131"/>
      <c r="U884" s="22"/>
    </row>
    <row r="885" spans="7:21" ht="14.5" x14ac:dyDescent="0.35">
      <c r="G885" s="131"/>
      <c r="L885" s="131"/>
      <c r="Q885" s="131"/>
      <c r="U885" s="22"/>
    </row>
    <row r="886" spans="7:21" ht="14.5" x14ac:dyDescent="0.35">
      <c r="G886" s="131"/>
      <c r="L886" s="131"/>
      <c r="Q886" s="131"/>
      <c r="U886" s="22"/>
    </row>
    <row r="887" spans="7:21" ht="14.5" x14ac:dyDescent="0.35">
      <c r="G887" s="131"/>
      <c r="L887" s="131"/>
      <c r="Q887" s="131"/>
      <c r="U887" s="22"/>
    </row>
    <row r="888" spans="7:21" ht="14.5" x14ac:dyDescent="0.35">
      <c r="G888" s="131"/>
      <c r="L888" s="131"/>
      <c r="Q888" s="131"/>
      <c r="U888" s="22"/>
    </row>
    <row r="889" spans="7:21" ht="14.5" x14ac:dyDescent="0.35">
      <c r="G889" s="131"/>
      <c r="L889" s="131"/>
      <c r="Q889" s="131"/>
      <c r="U889" s="22"/>
    </row>
    <row r="890" spans="7:21" ht="14.5" x14ac:dyDescent="0.35">
      <c r="G890" s="131"/>
      <c r="L890" s="131"/>
      <c r="Q890" s="131"/>
      <c r="U890" s="22"/>
    </row>
    <row r="891" spans="7:21" ht="14.5" x14ac:dyDescent="0.35">
      <c r="G891" s="131"/>
      <c r="L891" s="131"/>
      <c r="Q891" s="131"/>
      <c r="U891" s="22"/>
    </row>
    <row r="892" spans="7:21" ht="14.5" x14ac:dyDescent="0.35">
      <c r="G892" s="131"/>
      <c r="L892" s="131"/>
      <c r="Q892" s="131"/>
      <c r="U892" s="22"/>
    </row>
    <row r="893" spans="7:21" ht="14.5" x14ac:dyDescent="0.35">
      <c r="G893" s="131"/>
      <c r="L893" s="131"/>
      <c r="Q893" s="131"/>
      <c r="U893" s="22"/>
    </row>
    <row r="894" spans="7:21" ht="14.5" x14ac:dyDescent="0.35">
      <c r="G894" s="131"/>
      <c r="L894" s="131"/>
      <c r="Q894" s="131"/>
      <c r="U894" s="22"/>
    </row>
    <row r="895" spans="7:21" ht="14.5" x14ac:dyDescent="0.35">
      <c r="G895" s="131"/>
      <c r="L895" s="131"/>
      <c r="Q895" s="131"/>
      <c r="U895" s="22"/>
    </row>
    <row r="896" spans="7:21" ht="14.5" x14ac:dyDescent="0.35">
      <c r="G896" s="131"/>
      <c r="L896" s="131"/>
      <c r="Q896" s="131"/>
      <c r="U896" s="22"/>
    </row>
    <row r="897" spans="7:21" ht="14.5" x14ac:dyDescent="0.35">
      <c r="G897" s="131"/>
      <c r="L897" s="131"/>
      <c r="Q897" s="131"/>
      <c r="U897" s="22"/>
    </row>
    <row r="898" spans="7:21" ht="14.5" x14ac:dyDescent="0.35">
      <c r="G898" s="131"/>
      <c r="L898" s="131"/>
      <c r="Q898" s="131"/>
      <c r="U898" s="22"/>
    </row>
    <row r="899" spans="7:21" ht="14.5" x14ac:dyDescent="0.35">
      <c r="G899" s="131"/>
      <c r="L899" s="131"/>
      <c r="Q899" s="131"/>
      <c r="U899" s="22"/>
    </row>
    <row r="900" spans="7:21" ht="14.5" x14ac:dyDescent="0.35">
      <c r="G900" s="131"/>
      <c r="L900" s="131"/>
      <c r="Q900" s="131"/>
      <c r="U900" s="22"/>
    </row>
    <row r="901" spans="7:21" ht="14.5" x14ac:dyDescent="0.35">
      <c r="G901" s="131"/>
      <c r="L901" s="131"/>
      <c r="Q901" s="131"/>
      <c r="U901" s="22"/>
    </row>
    <row r="902" spans="7:21" ht="14.5" x14ac:dyDescent="0.35">
      <c r="G902" s="131"/>
      <c r="L902" s="131"/>
      <c r="Q902" s="131"/>
      <c r="U902" s="22"/>
    </row>
    <row r="903" spans="7:21" ht="14.5" x14ac:dyDescent="0.35">
      <c r="G903" s="131"/>
      <c r="L903" s="131"/>
      <c r="Q903" s="131"/>
      <c r="U903" s="22"/>
    </row>
    <row r="904" spans="7:21" ht="14.5" x14ac:dyDescent="0.35">
      <c r="G904" s="131"/>
      <c r="L904" s="131"/>
      <c r="Q904" s="131"/>
      <c r="U904" s="22"/>
    </row>
    <row r="905" spans="7:21" ht="14.5" x14ac:dyDescent="0.35">
      <c r="G905" s="131"/>
      <c r="L905" s="131"/>
      <c r="Q905" s="131"/>
      <c r="U905" s="22"/>
    </row>
    <row r="906" spans="7:21" ht="14.5" x14ac:dyDescent="0.35">
      <c r="G906" s="131"/>
      <c r="L906" s="131"/>
      <c r="Q906" s="131"/>
      <c r="U906" s="22"/>
    </row>
    <row r="907" spans="7:21" ht="14.5" x14ac:dyDescent="0.35">
      <c r="G907" s="131"/>
      <c r="L907" s="131"/>
      <c r="Q907" s="131"/>
      <c r="U907" s="22"/>
    </row>
    <row r="908" spans="7:21" ht="14.5" x14ac:dyDescent="0.35">
      <c r="G908" s="131"/>
      <c r="L908" s="131"/>
      <c r="Q908" s="131"/>
      <c r="U908" s="22"/>
    </row>
    <row r="909" spans="7:21" ht="14.5" x14ac:dyDescent="0.35">
      <c r="G909" s="131"/>
      <c r="L909" s="131"/>
      <c r="Q909" s="131"/>
      <c r="U909" s="22"/>
    </row>
    <row r="910" spans="7:21" ht="14.5" x14ac:dyDescent="0.35">
      <c r="G910" s="131"/>
      <c r="L910" s="131"/>
      <c r="Q910" s="131"/>
      <c r="U910" s="22"/>
    </row>
    <row r="911" spans="7:21" ht="14.5" x14ac:dyDescent="0.35">
      <c r="G911" s="131"/>
      <c r="L911" s="131"/>
      <c r="Q911" s="131"/>
      <c r="U911" s="22"/>
    </row>
    <row r="912" spans="7:21" ht="14.5" x14ac:dyDescent="0.35">
      <c r="G912" s="131"/>
      <c r="L912" s="131"/>
      <c r="Q912" s="131"/>
      <c r="U912" s="22"/>
    </row>
    <row r="913" spans="7:21" ht="14.5" x14ac:dyDescent="0.35">
      <c r="G913" s="131"/>
      <c r="L913" s="131"/>
      <c r="Q913" s="131"/>
      <c r="U913" s="22"/>
    </row>
    <row r="914" spans="7:21" ht="14.5" x14ac:dyDescent="0.35">
      <c r="G914" s="131"/>
      <c r="L914" s="131"/>
      <c r="Q914" s="131"/>
      <c r="U914" s="22"/>
    </row>
    <row r="915" spans="7:21" ht="14.5" x14ac:dyDescent="0.35">
      <c r="G915" s="131"/>
      <c r="L915" s="131"/>
      <c r="Q915" s="131"/>
      <c r="U915" s="22"/>
    </row>
    <row r="916" spans="7:21" ht="14.5" x14ac:dyDescent="0.35">
      <c r="G916" s="131"/>
      <c r="L916" s="131"/>
      <c r="Q916" s="131"/>
      <c r="U916" s="22"/>
    </row>
    <row r="917" spans="7:21" ht="14.5" x14ac:dyDescent="0.35">
      <c r="G917" s="131"/>
      <c r="L917" s="131"/>
      <c r="Q917" s="131"/>
      <c r="U917" s="22"/>
    </row>
    <row r="918" spans="7:21" ht="14.5" x14ac:dyDescent="0.35">
      <c r="G918" s="131"/>
      <c r="L918" s="131"/>
      <c r="Q918" s="131"/>
      <c r="U918" s="22"/>
    </row>
    <row r="919" spans="7:21" ht="14.5" x14ac:dyDescent="0.35">
      <c r="G919" s="131"/>
      <c r="L919" s="131"/>
      <c r="Q919" s="131"/>
      <c r="U919" s="22"/>
    </row>
    <row r="920" spans="7:21" ht="14.5" x14ac:dyDescent="0.35">
      <c r="G920" s="131"/>
      <c r="L920" s="131"/>
      <c r="Q920" s="131"/>
      <c r="U920" s="22"/>
    </row>
    <row r="921" spans="7:21" ht="14.5" x14ac:dyDescent="0.35">
      <c r="G921" s="131"/>
      <c r="L921" s="131"/>
      <c r="Q921" s="131"/>
      <c r="U921" s="22"/>
    </row>
    <row r="922" spans="7:21" ht="14.5" x14ac:dyDescent="0.35">
      <c r="G922" s="131"/>
      <c r="L922" s="131"/>
      <c r="Q922" s="131"/>
      <c r="U922" s="22"/>
    </row>
    <row r="923" spans="7:21" ht="14.5" x14ac:dyDescent="0.35">
      <c r="G923" s="131"/>
      <c r="L923" s="131"/>
      <c r="Q923" s="131"/>
      <c r="U923" s="22"/>
    </row>
    <row r="924" spans="7:21" ht="14.5" x14ac:dyDescent="0.35">
      <c r="G924" s="131"/>
      <c r="L924" s="131"/>
      <c r="Q924" s="131"/>
      <c r="U924" s="22"/>
    </row>
    <row r="925" spans="7:21" ht="14.5" x14ac:dyDescent="0.35">
      <c r="G925" s="131"/>
      <c r="L925" s="131"/>
      <c r="Q925" s="131"/>
      <c r="U925" s="22"/>
    </row>
    <row r="926" spans="7:21" ht="14.5" x14ac:dyDescent="0.35">
      <c r="G926" s="131"/>
      <c r="L926" s="131"/>
      <c r="Q926" s="131"/>
      <c r="U926" s="22"/>
    </row>
    <row r="927" spans="7:21" ht="14.5" x14ac:dyDescent="0.35">
      <c r="G927" s="131"/>
      <c r="L927" s="131"/>
      <c r="Q927" s="131"/>
      <c r="U927" s="22"/>
    </row>
    <row r="928" spans="7:21" ht="14.5" x14ac:dyDescent="0.35">
      <c r="G928" s="131"/>
      <c r="L928" s="131"/>
      <c r="Q928" s="131"/>
      <c r="U928" s="22"/>
    </row>
    <row r="929" spans="7:21" ht="14.5" x14ac:dyDescent="0.35">
      <c r="G929" s="131"/>
      <c r="L929" s="131"/>
      <c r="Q929" s="131"/>
      <c r="U929" s="22"/>
    </row>
    <row r="930" spans="7:21" ht="14.5" x14ac:dyDescent="0.35">
      <c r="G930" s="131"/>
      <c r="L930" s="131"/>
      <c r="Q930" s="131"/>
      <c r="U930" s="22"/>
    </row>
    <row r="931" spans="7:21" ht="14.5" x14ac:dyDescent="0.35">
      <c r="G931" s="131"/>
      <c r="L931" s="131"/>
      <c r="Q931" s="131"/>
      <c r="U931" s="22"/>
    </row>
    <row r="932" spans="7:21" ht="14.5" x14ac:dyDescent="0.35">
      <c r="G932" s="131"/>
      <c r="L932" s="131"/>
      <c r="Q932" s="131"/>
      <c r="U932" s="22"/>
    </row>
    <row r="933" spans="7:21" ht="14.5" x14ac:dyDescent="0.35">
      <c r="G933" s="131"/>
      <c r="L933" s="131"/>
      <c r="Q933" s="131"/>
      <c r="U933" s="22"/>
    </row>
    <row r="934" spans="7:21" ht="14.5" x14ac:dyDescent="0.35">
      <c r="G934" s="131"/>
      <c r="L934" s="131"/>
      <c r="Q934" s="131"/>
      <c r="U934" s="22"/>
    </row>
    <row r="935" spans="7:21" ht="14.5" x14ac:dyDescent="0.35">
      <c r="G935" s="131"/>
      <c r="L935" s="131"/>
      <c r="Q935" s="131"/>
      <c r="U935" s="22"/>
    </row>
    <row r="936" spans="7:21" ht="14.5" x14ac:dyDescent="0.35">
      <c r="G936" s="131"/>
      <c r="L936" s="131"/>
      <c r="Q936" s="131"/>
      <c r="U936" s="22"/>
    </row>
    <row r="937" spans="7:21" ht="14.5" x14ac:dyDescent="0.35">
      <c r="G937" s="131"/>
      <c r="L937" s="131"/>
      <c r="Q937" s="131"/>
      <c r="U937" s="22"/>
    </row>
    <row r="938" spans="7:21" ht="14.5" x14ac:dyDescent="0.35">
      <c r="G938" s="131"/>
      <c r="L938" s="131"/>
      <c r="Q938" s="131"/>
      <c r="U938" s="22"/>
    </row>
    <row r="939" spans="7:21" ht="14.5" x14ac:dyDescent="0.35">
      <c r="G939" s="131"/>
      <c r="L939" s="131"/>
      <c r="Q939" s="131"/>
      <c r="U939" s="22"/>
    </row>
    <row r="940" spans="7:21" ht="14.5" x14ac:dyDescent="0.35">
      <c r="G940" s="131"/>
      <c r="L940" s="131"/>
      <c r="Q940" s="131"/>
      <c r="U940" s="22"/>
    </row>
    <row r="941" spans="7:21" ht="14.5" x14ac:dyDescent="0.35">
      <c r="G941" s="131"/>
      <c r="L941" s="131"/>
      <c r="Q941" s="131"/>
      <c r="U941" s="22"/>
    </row>
    <row r="942" spans="7:21" ht="14.5" x14ac:dyDescent="0.35">
      <c r="G942" s="131"/>
      <c r="L942" s="131"/>
      <c r="Q942" s="131"/>
      <c r="U942" s="22"/>
    </row>
    <row r="943" spans="7:21" ht="14.5" x14ac:dyDescent="0.35">
      <c r="G943" s="131"/>
      <c r="L943" s="131"/>
      <c r="Q943" s="131"/>
      <c r="U943" s="22"/>
    </row>
    <row r="944" spans="7:21" ht="14.5" x14ac:dyDescent="0.35">
      <c r="G944" s="131"/>
      <c r="L944" s="131"/>
      <c r="Q944" s="131"/>
      <c r="U944" s="22"/>
    </row>
    <row r="945" spans="7:21" ht="14.5" x14ac:dyDescent="0.35">
      <c r="G945" s="131"/>
      <c r="L945" s="131"/>
      <c r="Q945" s="131"/>
      <c r="U945" s="22"/>
    </row>
    <row r="946" spans="7:21" ht="14.5" x14ac:dyDescent="0.35">
      <c r="G946" s="131"/>
      <c r="L946" s="131"/>
      <c r="Q946" s="131"/>
      <c r="U946" s="22"/>
    </row>
    <row r="947" spans="7:21" ht="14.5" x14ac:dyDescent="0.35">
      <c r="G947" s="131"/>
      <c r="L947" s="131"/>
      <c r="Q947" s="131"/>
      <c r="U947" s="22"/>
    </row>
    <row r="948" spans="7:21" ht="14.5" x14ac:dyDescent="0.35">
      <c r="G948" s="131"/>
      <c r="L948" s="131"/>
      <c r="Q948" s="131"/>
      <c r="U948" s="22"/>
    </row>
    <row r="949" spans="7:21" ht="14.5" x14ac:dyDescent="0.35">
      <c r="G949" s="131"/>
      <c r="L949" s="131"/>
      <c r="Q949" s="131"/>
      <c r="U949" s="22"/>
    </row>
    <row r="950" spans="7:21" ht="14.5" x14ac:dyDescent="0.35">
      <c r="G950" s="131"/>
      <c r="L950" s="131"/>
      <c r="Q950" s="131"/>
      <c r="U950" s="22"/>
    </row>
    <row r="951" spans="7:21" ht="14.5" x14ac:dyDescent="0.35">
      <c r="G951" s="131"/>
      <c r="L951" s="131"/>
      <c r="Q951" s="131"/>
      <c r="U951" s="22"/>
    </row>
    <row r="952" spans="7:21" ht="14.5" x14ac:dyDescent="0.35">
      <c r="G952" s="131"/>
      <c r="L952" s="131"/>
      <c r="Q952" s="131"/>
      <c r="U952" s="22"/>
    </row>
    <row r="953" spans="7:21" ht="14.5" x14ac:dyDescent="0.35">
      <c r="G953" s="131"/>
      <c r="L953" s="131"/>
      <c r="Q953" s="131"/>
      <c r="U953" s="22"/>
    </row>
    <row r="954" spans="7:21" ht="14.5" x14ac:dyDescent="0.35">
      <c r="G954" s="131"/>
      <c r="L954" s="131"/>
      <c r="Q954" s="131"/>
      <c r="U954" s="22"/>
    </row>
    <row r="955" spans="7:21" ht="14.5" x14ac:dyDescent="0.35">
      <c r="G955" s="131"/>
      <c r="L955" s="131"/>
      <c r="Q955" s="131"/>
      <c r="U955" s="22"/>
    </row>
    <row r="956" spans="7:21" ht="14.5" x14ac:dyDescent="0.35">
      <c r="G956" s="131"/>
      <c r="L956" s="131"/>
      <c r="Q956" s="131"/>
      <c r="U956" s="22"/>
    </row>
    <row r="957" spans="7:21" ht="14.5" x14ac:dyDescent="0.35">
      <c r="G957" s="131"/>
      <c r="L957" s="131"/>
      <c r="Q957" s="131"/>
      <c r="U957" s="22"/>
    </row>
    <row r="958" spans="7:21" ht="14.5" x14ac:dyDescent="0.35">
      <c r="G958" s="131"/>
      <c r="L958" s="131"/>
      <c r="Q958" s="131"/>
      <c r="U958" s="22"/>
    </row>
    <row r="959" spans="7:21" ht="14.5" x14ac:dyDescent="0.35">
      <c r="G959" s="131"/>
      <c r="L959" s="131"/>
      <c r="Q959" s="131"/>
      <c r="U959" s="22"/>
    </row>
    <row r="960" spans="7:21" ht="14.5" x14ac:dyDescent="0.35">
      <c r="G960" s="131"/>
      <c r="L960" s="131"/>
      <c r="Q960" s="131"/>
      <c r="U960" s="22"/>
    </row>
    <row r="961" spans="7:21" ht="14.5" x14ac:dyDescent="0.35">
      <c r="G961" s="131"/>
      <c r="L961" s="131"/>
      <c r="Q961" s="131"/>
      <c r="U961" s="22"/>
    </row>
    <row r="962" spans="7:21" ht="14.5" x14ac:dyDescent="0.35">
      <c r="G962" s="131"/>
      <c r="L962" s="131"/>
      <c r="Q962" s="131"/>
      <c r="U962" s="22"/>
    </row>
    <row r="963" spans="7:21" ht="14.5" x14ac:dyDescent="0.35">
      <c r="G963" s="131"/>
      <c r="L963" s="131"/>
      <c r="Q963" s="131"/>
      <c r="U963" s="22"/>
    </row>
    <row r="964" spans="7:21" ht="14.5" x14ac:dyDescent="0.35">
      <c r="G964" s="131"/>
      <c r="L964" s="131"/>
      <c r="Q964" s="131"/>
      <c r="U964" s="22"/>
    </row>
    <row r="965" spans="7:21" ht="14.5" x14ac:dyDescent="0.35">
      <c r="G965" s="131"/>
      <c r="L965" s="131"/>
      <c r="Q965" s="131"/>
      <c r="U965" s="22"/>
    </row>
    <row r="966" spans="7:21" ht="14.5" x14ac:dyDescent="0.35">
      <c r="G966" s="131"/>
      <c r="L966" s="131"/>
      <c r="Q966" s="131"/>
      <c r="U966" s="22"/>
    </row>
    <row r="967" spans="7:21" ht="14.5" x14ac:dyDescent="0.35">
      <c r="G967" s="131"/>
      <c r="L967" s="131"/>
      <c r="Q967" s="131"/>
      <c r="U967" s="22"/>
    </row>
    <row r="968" spans="7:21" ht="14.5" x14ac:dyDescent="0.35">
      <c r="G968" s="131"/>
      <c r="L968" s="131"/>
      <c r="Q968" s="131"/>
      <c r="U968" s="22"/>
    </row>
    <row r="969" spans="7:21" ht="14.5" x14ac:dyDescent="0.35">
      <c r="G969" s="131"/>
      <c r="L969" s="131"/>
      <c r="Q969" s="131"/>
      <c r="U969" s="22"/>
    </row>
    <row r="970" spans="7:21" ht="14.5" x14ac:dyDescent="0.35">
      <c r="G970" s="131"/>
      <c r="L970" s="131"/>
      <c r="Q970" s="131"/>
      <c r="U970" s="22"/>
    </row>
    <row r="971" spans="7:21" ht="14.5" x14ac:dyDescent="0.35">
      <c r="G971" s="131"/>
      <c r="L971" s="131"/>
      <c r="Q971" s="131"/>
      <c r="U971" s="22"/>
    </row>
    <row r="972" spans="7:21" ht="14.5" x14ac:dyDescent="0.35">
      <c r="G972" s="131"/>
      <c r="L972" s="131"/>
      <c r="Q972" s="131"/>
      <c r="U972" s="22"/>
    </row>
    <row r="973" spans="7:21" ht="14.5" x14ac:dyDescent="0.35">
      <c r="G973" s="131"/>
      <c r="L973" s="131"/>
      <c r="Q973" s="131"/>
      <c r="U973" s="22"/>
    </row>
    <row r="974" spans="7:21" ht="14.5" x14ac:dyDescent="0.35">
      <c r="G974" s="131"/>
      <c r="L974" s="131"/>
      <c r="Q974" s="131"/>
      <c r="U974" s="22"/>
    </row>
    <row r="975" spans="7:21" ht="14.5" x14ac:dyDescent="0.35">
      <c r="G975" s="131"/>
      <c r="L975" s="131"/>
      <c r="Q975" s="131"/>
      <c r="U975" s="22"/>
    </row>
    <row r="976" spans="7:21" ht="14.5" x14ac:dyDescent="0.35">
      <c r="G976" s="131"/>
      <c r="L976" s="131"/>
      <c r="Q976" s="131"/>
      <c r="U976" s="22"/>
    </row>
    <row r="977" spans="7:21" ht="14.5" x14ac:dyDescent="0.35">
      <c r="G977" s="131"/>
      <c r="L977" s="131"/>
      <c r="Q977" s="131"/>
      <c r="U977" s="22"/>
    </row>
    <row r="978" spans="7:21" ht="14.5" x14ac:dyDescent="0.35">
      <c r="G978" s="131"/>
      <c r="L978" s="131"/>
      <c r="Q978" s="131"/>
      <c r="U978" s="22"/>
    </row>
    <row r="979" spans="7:21" ht="14.5" x14ac:dyDescent="0.35">
      <c r="G979" s="131"/>
      <c r="L979" s="131"/>
      <c r="Q979" s="131"/>
      <c r="U979" s="22"/>
    </row>
  </sheetData>
  <mergeCells count="1">
    <mergeCell ref="C1:I1"/>
  </mergeCells>
  <phoneticPr fontId="43"/>
  <pageMargins left="0.70866141732283472" right="0.70866141732283472" top="0.74803149606299213" bottom="0.74803149606299213" header="0.31496062992125984" footer="0.31496062992125984"/>
  <pageSetup paperSize="9" scale="38" orientation="portrait" r:id="rId1"/>
  <colBreaks count="1" manualBreakCount="1">
    <brk id="10"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6AA54-93A5-4A9E-8572-F705461559D5}">
  <dimension ref="A1:AP113"/>
  <sheetViews>
    <sheetView zoomScale="50" zoomScaleNormal="50" workbookViewId="0">
      <pane ySplit="3" topLeftCell="A4" activePane="bottomLeft" state="frozen"/>
      <selection pane="bottomLeft" activeCell="R214" sqref="R214"/>
    </sheetView>
  </sheetViews>
  <sheetFormatPr defaultColWidth="8.7265625" defaultRowHeight="14" x14ac:dyDescent="0.3"/>
  <cols>
    <col min="1" max="1" width="8.81640625" style="202" customWidth="1"/>
    <col min="2" max="26" width="8.7265625" style="202"/>
    <col min="27" max="31" width="9.453125" style="202" hidden="1" customWidth="1"/>
    <col min="32" max="34" width="8.26953125" style="202" hidden="1" customWidth="1"/>
    <col min="35" max="35" width="8.7265625" style="202" hidden="1" customWidth="1"/>
    <col min="36" max="38" width="8.26953125" style="202" hidden="1" customWidth="1"/>
    <col min="39" max="42" width="0" style="202" hidden="1" customWidth="1"/>
    <col min="43" max="16384" width="8.7265625" style="202"/>
  </cols>
  <sheetData>
    <row r="1" spans="1:38" ht="20.149999999999999" customHeight="1" x14ac:dyDescent="0.3">
      <c r="A1" s="292" t="s">
        <v>34</v>
      </c>
      <c r="B1" s="293"/>
      <c r="C1" s="293"/>
      <c r="D1" s="293" t="s">
        <v>35</v>
      </c>
      <c r="E1" s="293"/>
      <c r="F1" s="293"/>
      <c r="G1" s="293"/>
      <c r="H1" s="293"/>
      <c r="I1" s="212"/>
      <c r="J1" s="3"/>
      <c r="K1" s="209"/>
      <c r="L1" s="209"/>
      <c r="M1" s="209"/>
      <c r="N1" s="209"/>
      <c r="O1" s="209"/>
      <c r="P1" s="209"/>
      <c r="Q1" s="209"/>
      <c r="R1" s="3"/>
      <c r="S1" s="3"/>
      <c r="T1" s="3"/>
      <c r="U1" s="3"/>
      <c r="V1" s="3"/>
      <c r="W1" s="3"/>
      <c r="X1" s="3"/>
      <c r="Y1" s="3"/>
      <c r="Z1" s="3"/>
      <c r="AA1" s="3"/>
      <c r="AB1" s="3"/>
      <c r="AC1" s="3"/>
      <c r="AD1" s="3"/>
      <c r="AE1" s="3"/>
      <c r="AF1" s="3"/>
      <c r="AG1" s="3"/>
      <c r="AH1" s="3"/>
      <c r="AI1" s="3"/>
      <c r="AJ1" s="3"/>
      <c r="AK1" s="3"/>
      <c r="AL1" s="3"/>
    </row>
    <row r="2" spans="1:38" ht="20" x14ac:dyDescent="0.55000000000000004">
      <c r="A2" s="214" t="s">
        <v>419</v>
      </c>
      <c r="B2" s="7"/>
      <c r="C2" s="7"/>
      <c r="D2" s="7"/>
      <c r="E2" s="7"/>
      <c r="F2" s="7"/>
      <c r="G2" s="7"/>
      <c r="H2" s="7"/>
      <c r="I2" s="7"/>
      <c r="J2" s="3"/>
      <c r="K2" s="7"/>
      <c r="L2" s="7"/>
      <c r="M2" s="7"/>
      <c r="N2" s="7"/>
      <c r="O2" s="7"/>
      <c r="P2" s="7"/>
      <c r="Q2" s="7"/>
      <c r="R2" s="3"/>
      <c r="S2" s="3"/>
      <c r="T2" s="3"/>
      <c r="U2" s="3"/>
      <c r="V2" s="3"/>
      <c r="W2" s="3"/>
      <c r="X2" s="3"/>
      <c r="Y2" s="3"/>
      <c r="Z2" s="3"/>
      <c r="AA2" s="3" t="s">
        <v>350</v>
      </c>
      <c r="AB2" s="3"/>
      <c r="AC2" s="3"/>
      <c r="AD2" s="3"/>
      <c r="AE2" s="3"/>
      <c r="AF2" s="3"/>
      <c r="AG2" s="3"/>
      <c r="AH2" s="3"/>
      <c r="AI2" s="3"/>
      <c r="AJ2" s="3"/>
      <c r="AK2" s="3"/>
      <c r="AL2" s="3"/>
    </row>
    <row r="3" spans="1:38" x14ac:dyDescent="0.3">
      <c r="A3" s="3" t="s">
        <v>420</v>
      </c>
      <c r="B3" s="3"/>
      <c r="C3" s="3"/>
      <c r="D3" s="3"/>
      <c r="E3" s="3"/>
      <c r="F3" s="3"/>
      <c r="G3" s="3"/>
      <c r="H3" s="3"/>
      <c r="I3" s="3"/>
      <c r="J3" s="3"/>
      <c r="K3" s="3"/>
      <c r="L3" s="3"/>
      <c r="M3" s="3"/>
      <c r="N3" s="3"/>
      <c r="O3" s="3"/>
      <c r="P3" s="3"/>
      <c r="Q3" s="3"/>
      <c r="R3" s="3"/>
      <c r="S3" s="3"/>
      <c r="T3" s="3"/>
      <c r="U3" s="3"/>
      <c r="V3" s="3"/>
      <c r="W3" s="3"/>
      <c r="X3" s="3"/>
      <c r="Y3" s="3"/>
      <c r="Z3" s="3"/>
      <c r="AA3" s="3" t="s">
        <v>351</v>
      </c>
      <c r="AB3" s="3" t="s">
        <v>352</v>
      </c>
      <c r="AC3" s="3" t="s">
        <v>353</v>
      </c>
      <c r="AD3" s="3" t="s">
        <v>354</v>
      </c>
      <c r="AE3" s="3" t="s">
        <v>355</v>
      </c>
      <c r="AF3" s="3"/>
      <c r="AG3" s="3"/>
      <c r="AH3" s="3"/>
      <c r="AI3" s="3"/>
      <c r="AJ3" s="3"/>
      <c r="AK3" s="3"/>
      <c r="AL3" s="3"/>
    </row>
    <row r="4" spans="1:38" x14ac:dyDescent="0.3">
      <c r="A4" s="3"/>
      <c r="B4" s="3"/>
      <c r="C4" s="3"/>
      <c r="D4" s="3"/>
      <c r="E4" s="3"/>
      <c r="F4" s="3"/>
      <c r="G4" s="3"/>
      <c r="H4" s="3"/>
      <c r="I4" s="3"/>
      <c r="J4" s="3"/>
      <c r="K4" s="3"/>
      <c r="L4" s="3"/>
      <c r="M4" s="3"/>
      <c r="N4" s="3"/>
      <c r="O4" s="3"/>
      <c r="P4" s="3"/>
      <c r="Q4" s="3"/>
      <c r="R4" s="3"/>
      <c r="S4" s="3"/>
      <c r="T4" s="3"/>
      <c r="U4" s="3"/>
      <c r="V4" s="3"/>
      <c r="W4" s="3"/>
      <c r="X4" s="3"/>
      <c r="Y4" s="3"/>
      <c r="Z4" s="3"/>
      <c r="AA4" s="210">
        <f>IF(OR(P.3!C3="—",P.3!C3=""),NA(),P.3!C3)</f>
        <v>1210</v>
      </c>
      <c r="AB4" s="210">
        <f>IF(OR(P.3!D3="—",P.3!D3=""),NA(),P.3!D3)</f>
        <v>1691</v>
      </c>
      <c r="AC4" s="210">
        <f>IF(OR(P.3!I3="—",P.3!I3=""),NA(),P.3!I3)</f>
        <v>3515</v>
      </c>
      <c r="AD4" s="210">
        <f>IF(OR(P.3!N3="—",P.3!N3=""),NA(),P.3!N3)</f>
        <v>6153</v>
      </c>
      <c r="AE4" s="210">
        <f>IF(OR(P.3!S3="—",P.3!S3=""),NA(),P.3!S3)</f>
        <v>7113</v>
      </c>
      <c r="AF4" s="3"/>
      <c r="AG4" s="3"/>
      <c r="AH4" s="3"/>
      <c r="AI4" s="3"/>
      <c r="AJ4" s="3"/>
      <c r="AK4" s="3"/>
      <c r="AL4" s="3"/>
    </row>
    <row r="6" spans="1:38" x14ac:dyDescent="0.3">
      <c r="A6" s="3"/>
      <c r="B6" s="3"/>
      <c r="C6" s="3"/>
      <c r="D6" s="3"/>
      <c r="E6" s="3"/>
      <c r="F6" s="3"/>
      <c r="G6" s="3"/>
      <c r="H6" s="3"/>
      <c r="I6" s="3"/>
      <c r="J6" s="3"/>
      <c r="K6" s="3"/>
      <c r="L6" s="3"/>
      <c r="M6" s="3"/>
      <c r="N6" s="3"/>
      <c r="O6" s="3"/>
      <c r="P6" s="3"/>
      <c r="Q6" s="3"/>
      <c r="R6" s="3"/>
      <c r="S6" s="3"/>
      <c r="T6" s="3"/>
      <c r="U6" s="3"/>
      <c r="V6" s="3"/>
      <c r="W6" s="3"/>
      <c r="X6" s="3"/>
      <c r="Y6" s="3"/>
      <c r="Z6" s="3"/>
      <c r="AA6" s="3" t="s">
        <v>356</v>
      </c>
      <c r="AB6" s="3"/>
      <c r="AC6" s="3"/>
      <c r="AD6" s="3"/>
      <c r="AE6" s="3"/>
      <c r="AF6" s="3"/>
      <c r="AG6" s="3"/>
      <c r="AH6" s="3"/>
      <c r="AI6" s="3"/>
      <c r="AJ6" s="3"/>
      <c r="AK6" s="3"/>
      <c r="AL6" s="3"/>
    </row>
    <row r="7" spans="1:38" ht="28" x14ac:dyDescent="0.3">
      <c r="A7" s="3"/>
      <c r="B7" s="3"/>
      <c r="C7" s="3"/>
      <c r="D7" s="3"/>
      <c r="E7" s="3"/>
      <c r="F7" s="3"/>
      <c r="G7" s="3"/>
      <c r="H7" s="3"/>
      <c r="I7" s="3"/>
      <c r="J7" s="3"/>
      <c r="K7" s="3"/>
      <c r="L7" s="3"/>
      <c r="M7" s="3"/>
      <c r="N7" s="3"/>
      <c r="O7" s="3"/>
      <c r="P7" s="3"/>
      <c r="Q7" s="3"/>
      <c r="R7" s="3"/>
      <c r="S7" s="3"/>
      <c r="T7" s="3"/>
      <c r="U7" s="3"/>
      <c r="V7" s="3"/>
      <c r="W7" s="3"/>
      <c r="X7" s="3"/>
      <c r="Y7" s="3"/>
      <c r="Z7" s="3"/>
      <c r="AA7" s="213" t="s">
        <v>357</v>
      </c>
      <c r="AB7" s="213" t="s">
        <v>358</v>
      </c>
      <c r="AC7" s="213" t="s">
        <v>359</v>
      </c>
      <c r="AD7" s="213" t="s">
        <v>360</v>
      </c>
      <c r="AE7" s="213" t="s">
        <v>361</v>
      </c>
      <c r="AF7" s="213" t="s">
        <v>362</v>
      </c>
      <c r="AG7" s="213" t="s">
        <v>363</v>
      </c>
      <c r="AH7" s="213" t="s">
        <v>364</v>
      </c>
      <c r="AI7" s="213" t="s">
        <v>365</v>
      </c>
      <c r="AJ7" s="213" t="s">
        <v>366</v>
      </c>
      <c r="AK7" s="213" t="s">
        <v>367</v>
      </c>
      <c r="AL7" s="213" t="s">
        <v>368</v>
      </c>
    </row>
    <row r="8" spans="1:38" x14ac:dyDescent="0.3">
      <c r="A8" s="3"/>
      <c r="B8" s="3"/>
      <c r="C8" s="3"/>
      <c r="D8" s="3"/>
      <c r="E8" s="3"/>
      <c r="F8" s="3"/>
      <c r="G8" s="3"/>
      <c r="H8" s="3"/>
      <c r="I8" s="3"/>
      <c r="J8" s="3"/>
      <c r="K8" s="3"/>
      <c r="L8" s="3"/>
      <c r="M8" s="3"/>
      <c r="N8" s="3"/>
      <c r="O8" s="3"/>
      <c r="P8" s="3"/>
      <c r="Q8" s="3"/>
      <c r="R8" s="3"/>
      <c r="S8" s="3"/>
      <c r="T8" s="3"/>
      <c r="U8" s="3"/>
      <c r="V8" s="3"/>
      <c r="W8" s="3"/>
      <c r="X8" s="3"/>
      <c r="Y8" s="3"/>
      <c r="Z8" s="3"/>
      <c r="AA8" s="210">
        <f>IF(OR(P.3!E3="—",P.3!E3=""),NA(),P.3!E3)</f>
        <v>646</v>
      </c>
      <c r="AB8" s="210">
        <f>IF(OR(P.3!F3="—",P.3!F3=""),NA(),P.3!F3)</f>
        <v>765</v>
      </c>
      <c r="AC8" s="210">
        <f>IF(OR(P.3!G3="—",P.3!G3=""),NA(),P.3!G3)</f>
        <v>852</v>
      </c>
      <c r="AD8" s="210">
        <f>IF(OR(P.3!H3="—",P.3!H3=""),NA(),P.3!H3)</f>
        <v>1251</v>
      </c>
      <c r="AE8" s="210">
        <f>IF(OR(P.3!J3="—",P.3!J3=""),NA(),P.3!J3)</f>
        <v>1687</v>
      </c>
      <c r="AF8" s="210">
        <f>IF(OR(P.3!K3="—",P.3!K3=""),NA(),P.3!K3)</f>
        <v>1620</v>
      </c>
      <c r="AG8" s="210">
        <f>IF(OR(P.3!L3="—",P.3!L3=""),NA(),P.3!L3)</f>
        <v>1482</v>
      </c>
      <c r="AH8" s="210">
        <f>IF(OR(P.3!M3="—",P.3!M3=""),NA(),P.3!M3)</f>
        <v>1362</v>
      </c>
      <c r="AI8" s="210">
        <f>IF(OR(P.3!O3="—",P.3!O3=""),NA(),P.3!O3)</f>
        <v>2005</v>
      </c>
      <c r="AJ8" s="210">
        <f>IF(OR(P.3!P3="—",P.3!P3=""),NA(),P.3!P3)</f>
        <v>1323</v>
      </c>
      <c r="AK8" s="210">
        <f>IF(OR(P.3!Q3="—",P.3!Q3=""),NA(),P.3!Q3)</f>
        <v>1778</v>
      </c>
      <c r="AL8" s="210">
        <f>IF(OR(P.3!R3="—",P.3!R3=""),NA(),P.3!R3)</f>
        <v>2006</v>
      </c>
    </row>
    <row r="9" spans="1:38" x14ac:dyDescent="0.3">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row>
    <row r="11" spans="1:38"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t="s">
        <v>369</v>
      </c>
      <c r="AB11" s="3"/>
      <c r="AC11" s="3"/>
      <c r="AD11" s="3"/>
      <c r="AE11" s="3"/>
      <c r="AF11" s="3"/>
      <c r="AG11" s="3"/>
      <c r="AH11" s="3"/>
      <c r="AI11" s="3"/>
      <c r="AJ11" s="3"/>
      <c r="AK11" s="3"/>
      <c r="AL11" s="3"/>
    </row>
    <row r="12" spans="1:38" x14ac:dyDescent="0.3">
      <c r="A12" s="3"/>
      <c r="B12" s="3"/>
      <c r="C12" s="3"/>
      <c r="D12" s="3"/>
      <c r="E12" s="3"/>
      <c r="F12" s="3"/>
      <c r="G12" s="3"/>
      <c r="H12" s="3"/>
      <c r="I12" s="3"/>
      <c r="J12" s="3"/>
      <c r="K12" s="3"/>
      <c r="L12" s="3"/>
      <c r="M12" s="3"/>
      <c r="N12" s="3"/>
      <c r="O12" s="3"/>
      <c r="P12" s="3"/>
      <c r="Q12" s="3"/>
      <c r="R12" s="3"/>
      <c r="S12" s="3"/>
      <c r="T12" s="3"/>
      <c r="U12" s="3"/>
      <c r="V12" s="3"/>
      <c r="W12" s="3"/>
      <c r="X12" s="3"/>
      <c r="Y12" s="3"/>
      <c r="Z12" s="3"/>
      <c r="AA12" s="3" t="s">
        <v>351</v>
      </c>
      <c r="AB12" s="3" t="s">
        <v>352</v>
      </c>
      <c r="AC12" s="3" t="s">
        <v>353</v>
      </c>
      <c r="AD12" s="3" t="s">
        <v>354</v>
      </c>
      <c r="AE12" s="3" t="s">
        <v>355</v>
      </c>
      <c r="AF12" s="3"/>
      <c r="AG12" s="3"/>
      <c r="AH12" s="3"/>
      <c r="AI12" s="3"/>
      <c r="AJ12" s="3"/>
      <c r="AK12" s="3"/>
      <c r="AL12" s="3"/>
    </row>
    <row r="13" spans="1:38"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210" t="e">
        <f>IF(OR(P.3!C6="—",P.3!C6=""),NA(),P.3!C6)</f>
        <v>#N/A</v>
      </c>
      <c r="AB13" s="210">
        <f>IF(OR(P.3!D6="—",P.3!D6=""),NA(),P.3!D6)</f>
        <v>1287</v>
      </c>
      <c r="AC13" s="210">
        <f>IF(OR(P.3!I6="—",P.3!I6=""),NA(),P.3!I6)</f>
        <v>2706</v>
      </c>
      <c r="AD13" s="210">
        <f>IF(OR(P.3!N6="—",P.3!N6=""),NA(),P.3!N6)</f>
        <v>4580</v>
      </c>
      <c r="AE13" s="210">
        <f>IF(OR(P.3!S6="—",P.3!S6=""),NA(),P.3!S6)</f>
        <v>5793</v>
      </c>
      <c r="AF13" s="3"/>
      <c r="AG13" s="3"/>
      <c r="AH13" s="3"/>
      <c r="AI13" s="3"/>
      <c r="AJ13" s="3"/>
      <c r="AK13" s="3"/>
      <c r="AL13" s="3"/>
    </row>
    <row r="14" spans="1:38" x14ac:dyDescent="0.3">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row>
    <row r="15" spans="1:38" x14ac:dyDescent="0.3">
      <c r="A15" s="3"/>
      <c r="B15" s="3"/>
      <c r="C15" s="3"/>
      <c r="D15" s="3"/>
      <c r="E15" s="3"/>
      <c r="F15" s="3"/>
      <c r="G15" s="3"/>
      <c r="H15" s="3"/>
      <c r="I15" s="3"/>
      <c r="J15" s="3"/>
      <c r="K15" s="3"/>
      <c r="L15" s="3"/>
      <c r="M15" s="3"/>
      <c r="N15" s="3"/>
      <c r="O15" s="3"/>
      <c r="P15" s="3"/>
      <c r="Q15" s="3"/>
      <c r="R15" s="3"/>
      <c r="S15" s="3"/>
      <c r="T15" s="3"/>
      <c r="U15" s="3"/>
      <c r="V15" s="3"/>
      <c r="W15" s="3"/>
      <c r="X15" s="3"/>
      <c r="Y15" s="3"/>
      <c r="Z15" s="3"/>
      <c r="AA15" s="3" t="s">
        <v>370</v>
      </c>
      <c r="AB15" s="3"/>
      <c r="AC15" s="3"/>
      <c r="AD15" s="3"/>
      <c r="AE15" s="3"/>
      <c r="AF15" s="3"/>
      <c r="AG15" s="3"/>
      <c r="AH15" s="3"/>
      <c r="AI15" s="3"/>
      <c r="AJ15" s="3"/>
      <c r="AK15" s="3"/>
      <c r="AL15" s="3"/>
    </row>
    <row r="16" spans="1:38" ht="28" x14ac:dyDescent="0.3">
      <c r="A16" s="3"/>
      <c r="B16" s="3"/>
      <c r="C16" s="3"/>
      <c r="D16" s="3"/>
      <c r="E16" s="3"/>
      <c r="F16" s="3"/>
      <c r="G16" s="3"/>
      <c r="H16" s="3"/>
      <c r="I16" s="3"/>
      <c r="J16" s="3"/>
      <c r="K16" s="3"/>
      <c r="L16" s="3"/>
      <c r="M16" s="3"/>
      <c r="N16" s="3"/>
      <c r="O16" s="3"/>
      <c r="P16" s="3"/>
      <c r="Q16" s="3"/>
      <c r="R16" s="3"/>
      <c r="S16" s="3"/>
      <c r="T16" s="3"/>
      <c r="U16" s="3"/>
      <c r="V16" s="3"/>
      <c r="W16" s="3"/>
      <c r="X16" s="3"/>
      <c r="Y16" s="3"/>
      <c r="Z16" s="3"/>
      <c r="AA16" s="213" t="s">
        <v>363</v>
      </c>
      <c r="AB16" s="213" t="s">
        <v>364</v>
      </c>
      <c r="AC16" s="213" t="s">
        <v>365</v>
      </c>
      <c r="AD16" s="213" t="s">
        <v>366</v>
      </c>
      <c r="AE16" s="213" t="s">
        <v>367</v>
      </c>
      <c r="AF16" s="213" t="s">
        <v>368</v>
      </c>
      <c r="AG16" s="3"/>
      <c r="AH16" s="3"/>
      <c r="AI16" s="3"/>
      <c r="AJ16" s="3"/>
      <c r="AK16" s="3"/>
      <c r="AL16" s="3"/>
    </row>
    <row r="17" spans="27:38" x14ac:dyDescent="0.3">
      <c r="AA17" s="210">
        <f>IF(OR(P.3!L6="—",P.3!L6=""),NA(),P.3!L6)</f>
        <v>1131</v>
      </c>
      <c r="AB17" s="210">
        <f>IF(OR(P.3!M6="—",P.3!M6=""),NA(),P.3!M6)</f>
        <v>989</v>
      </c>
      <c r="AC17" s="210">
        <f>IF(OR(P.3!O6="—",P.3!O6=""),NA(),P.3!O6)</f>
        <v>1641</v>
      </c>
      <c r="AD17" s="210">
        <f>IF(OR(P.3!P6="—",P.3!P6=""),NA(),P.3!P6)</f>
        <v>993</v>
      </c>
      <c r="AE17" s="210">
        <f>IF(OR(P.3!Q6="—",P.3!Q6=""),NA(),P.3!Q6)</f>
        <v>1479</v>
      </c>
      <c r="AF17" s="210">
        <f>IF(OR(P.3!R6="—",P.3!R6=""),NA(),P.3!R6)</f>
        <v>1678</v>
      </c>
      <c r="AG17" s="3"/>
      <c r="AH17" s="3"/>
      <c r="AI17" s="3"/>
      <c r="AJ17" s="3"/>
      <c r="AK17" s="3"/>
      <c r="AL17" s="3"/>
    </row>
    <row r="19" spans="27:38" x14ac:dyDescent="0.3">
      <c r="AA19" s="3" t="s">
        <v>371</v>
      </c>
      <c r="AB19" s="3"/>
      <c r="AC19" s="3"/>
      <c r="AD19" s="3"/>
      <c r="AE19" s="3"/>
      <c r="AF19" s="3"/>
      <c r="AG19" s="3"/>
      <c r="AH19" s="3"/>
      <c r="AI19" s="3"/>
      <c r="AJ19" s="3"/>
      <c r="AK19" s="3"/>
      <c r="AL19" s="3"/>
    </row>
    <row r="20" spans="27:38" x14ac:dyDescent="0.3">
      <c r="AA20" s="3" t="s">
        <v>351</v>
      </c>
      <c r="AB20" s="3" t="s">
        <v>352</v>
      </c>
      <c r="AC20" s="3" t="s">
        <v>353</v>
      </c>
      <c r="AD20" s="3" t="s">
        <v>354</v>
      </c>
      <c r="AE20" s="3" t="s">
        <v>355</v>
      </c>
      <c r="AF20" s="3"/>
      <c r="AG20" s="3"/>
      <c r="AH20" s="3"/>
      <c r="AI20" s="3"/>
      <c r="AJ20" s="3"/>
      <c r="AK20" s="3"/>
      <c r="AL20" s="3"/>
    </row>
    <row r="21" spans="27:38" x14ac:dyDescent="0.3">
      <c r="AA21" s="211" t="e">
        <f>IF(OR(P.1!C3="—",P.1!C3=""),NA(),P.1!C3)</f>
        <v>#N/A</v>
      </c>
      <c r="AB21" s="211">
        <f>IF(OR(P.1!D3="—",P.1!D3=""),NA(),P.1!D3)</f>
        <v>76.099999999999994</v>
      </c>
      <c r="AC21" s="211">
        <f>IF(OR(P.1!E3="—",P.1!E3=""),NA(),P.1!E3)</f>
        <v>77</v>
      </c>
      <c r="AD21" s="211">
        <f>IF(OR(P.1!J3="—",P.1!J3=""),NA(),P.1!J3)</f>
        <v>74.400000000000006</v>
      </c>
      <c r="AE21" s="211">
        <f>IF(OR(P.1!O3="—",P.1!O3=""),NA(),P.1!O3)</f>
        <v>81.400000000000006</v>
      </c>
      <c r="AF21" s="3"/>
      <c r="AG21" s="3"/>
      <c r="AH21" s="3"/>
      <c r="AI21" s="3"/>
      <c r="AJ21" s="3"/>
      <c r="AK21" s="3"/>
      <c r="AL21" s="3"/>
    </row>
    <row r="22" spans="27:38" x14ac:dyDescent="0.3">
      <c r="AA22" s="3"/>
      <c r="AB22" s="3"/>
      <c r="AC22" s="3"/>
      <c r="AD22" s="3"/>
      <c r="AE22" s="3"/>
      <c r="AF22" s="3"/>
      <c r="AG22" s="3"/>
      <c r="AH22" s="3"/>
      <c r="AI22" s="3"/>
      <c r="AJ22" s="3"/>
      <c r="AK22" s="3"/>
      <c r="AL22" s="3"/>
    </row>
    <row r="23" spans="27:38" x14ac:dyDescent="0.3">
      <c r="AA23" s="3" t="s">
        <v>372</v>
      </c>
      <c r="AB23" s="3"/>
      <c r="AC23" s="3"/>
      <c r="AD23" s="3"/>
      <c r="AE23" s="3"/>
      <c r="AF23" s="3"/>
      <c r="AG23" s="3"/>
      <c r="AH23" s="3"/>
      <c r="AI23" s="3"/>
      <c r="AJ23" s="3"/>
      <c r="AK23" s="3"/>
      <c r="AL23" s="3"/>
    </row>
    <row r="24" spans="27:38" ht="28" x14ac:dyDescent="0.3">
      <c r="AA24" s="213" t="s">
        <v>363</v>
      </c>
      <c r="AB24" s="213" t="s">
        <v>364</v>
      </c>
      <c r="AC24" s="213" t="s">
        <v>365</v>
      </c>
      <c r="AD24" s="213" t="s">
        <v>366</v>
      </c>
      <c r="AE24" s="213" t="s">
        <v>367</v>
      </c>
      <c r="AF24" s="213" t="s">
        <v>368</v>
      </c>
      <c r="AG24" s="3"/>
      <c r="AH24" s="3"/>
      <c r="AI24" s="3"/>
      <c r="AJ24" s="3"/>
      <c r="AK24" s="3"/>
      <c r="AL24" s="3"/>
    </row>
    <row r="25" spans="27:38" x14ac:dyDescent="0.3">
      <c r="AA25" s="211">
        <f>IF(OR(P.1!H3="—",P.1!H3=""),NA(),P.1!H3)</f>
        <v>76.3</v>
      </c>
      <c r="AB25" s="211">
        <f>IF(OR(P.1!I3="—",P.1!I3=""),NA(),P.1!I3)</f>
        <v>72.599999999999994</v>
      </c>
      <c r="AC25" s="211">
        <f>IF(OR(P.1!K3="—",P.1!K3=""),NA(),P.1!K3)</f>
        <v>81.8</v>
      </c>
      <c r="AD25" s="211">
        <f>IF(OR(P.1!L3="—",P.1!L3=""),NA(),P.1!L3)</f>
        <v>75.099999999999994</v>
      </c>
      <c r="AE25" s="211">
        <f>IF(OR(P.1!M3="—",P.1!M3=""),NA(),P.1!M3)</f>
        <v>83.2</v>
      </c>
      <c r="AF25" s="211">
        <f>IF(OR(P.1!N3="—",P.1!N3=""),NA(),P.1!N3)</f>
        <v>83.7</v>
      </c>
      <c r="AG25" s="3"/>
      <c r="AH25" s="3"/>
      <c r="AI25" s="3"/>
      <c r="AJ25" s="3"/>
      <c r="AK25" s="3"/>
      <c r="AL25" s="3"/>
    </row>
    <row r="28" spans="27:38" x14ac:dyDescent="0.3">
      <c r="AA28" s="3" t="s">
        <v>373</v>
      </c>
      <c r="AB28" s="3"/>
      <c r="AC28" s="3"/>
      <c r="AD28" s="3"/>
      <c r="AE28" s="3"/>
      <c r="AF28" s="3"/>
      <c r="AG28" s="3"/>
      <c r="AH28" s="3"/>
      <c r="AI28" s="3"/>
      <c r="AJ28" s="3"/>
      <c r="AK28" s="3"/>
      <c r="AL28" s="3"/>
    </row>
    <row r="29" spans="27:38" x14ac:dyDescent="0.3">
      <c r="AA29" s="3" t="s">
        <v>351</v>
      </c>
      <c r="AB29" s="3" t="s">
        <v>352</v>
      </c>
      <c r="AC29" s="3" t="s">
        <v>353</v>
      </c>
      <c r="AD29" s="3" t="s">
        <v>354</v>
      </c>
      <c r="AE29" s="3" t="s">
        <v>355</v>
      </c>
      <c r="AF29" s="3"/>
      <c r="AG29" s="3"/>
      <c r="AH29" s="3"/>
      <c r="AI29" s="3"/>
      <c r="AJ29" s="3"/>
      <c r="AK29" s="3"/>
      <c r="AL29" s="3"/>
    </row>
    <row r="30" spans="27:38" x14ac:dyDescent="0.3">
      <c r="AA30" s="210">
        <f>IF(OR(P.3!C9="—",P.3!C9=""),NA(),P.3!C9)</f>
        <v>24</v>
      </c>
      <c r="AB30" s="210">
        <f>IF(OR(P.3!D9="—",P.3!D9=""),NA(),P.3!D9)</f>
        <v>438</v>
      </c>
      <c r="AC30" s="210">
        <f>IF(OR(P.3!I9="—",P.3!I9=""),NA(),P.3!I9)</f>
        <v>1547</v>
      </c>
      <c r="AD30" s="210">
        <f>IF(OR(P.3!N9="—",P.3!N9=""),NA(),P.3!N9)</f>
        <v>2742</v>
      </c>
      <c r="AE30" s="210">
        <f>IF(OR(P.3!S9="—",P.3!S9=""),NA(),P.3!S9)</f>
        <v>3017</v>
      </c>
      <c r="AF30" s="3"/>
      <c r="AG30" s="3"/>
      <c r="AH30" s="3"/>
      <c r="AI30" s="3"/>
      <c r="AJ30" s="3"/>
      <c r="AK30" s="3"/>
      <c r="AL30" s="3"/>
    </row>
    <row r="32" spans="27:38" x14ac:dyDescent="0.3">
      <c r="AA32" s="3" t="s">
        <v>374</v>
      </c>
      <c r="AB32" s="3"/>
      <c r="AC32" s="3"/>
      <c r="AD32" s="3"/>
      <c r="AE32" s="3"/>
      <c r="AF32" s="3"/>
      <c r="AG32" s="3"/>
      <c r="AH32" s="3"/>
      <c r="AI32" s="3"/>
      <c r="AJ32" s="3"/>
      <c r="AK32" s="3"/>
      <c r="AL32" s="3"/>
    </row>
    <row r="33" spans="27:38" ht="28" x14ac:dyDescent="0.3">
      <c r="AA33" s="213" t="s">
        <v>357</v>
      </c>
      <c r="AB33" s="213" t="s">
        <v>358</v>
      </c>
      <c r="AC33" s="213" t="s">
        <v>359</v>
      </c>
      <c r="AD33" s="213" t="s">
        <v>360</v>
      </c>
      <c r="AE33" s="213" t="s">
        <v>361</v>
      </c>
      <c r="AF33" s="213" t="s">
        <v>362</v>
      </c>
      <c r="AG33" s="213" t="s">
        <v>363</v>
      </c>
      <c r="AH33" s="213" t="s">
        <v>364</v>
      </c>
      <c r="AI33" s="213" t="s">
        <v>365</v>
      </c>
      <c r="AJ33" s="213" t="s">
        <v>366</v>
      </c>
      <c r="AK33" s="213" t="s">
        <v>367</v>
      </c>
      <c r="AL33" s="213" t="s">
        <v>368</v>
      </c>
    </row>
    <row r="34" spans="27:38" x14ac:dyDescent="0.3">
      <c r="AA34" s="210">
        <f>IF(OR(P.3!E9="—",P.3!E9=""),NA(),P.3!E9)</f>
        <v>303</v>
      </c>
      <c r="AB34" s="210">
        <f>IF(OR(P.3!F9="—",P.3!F9=""),NA(),P.3!F9)</f>
        <v>388</v>
      </c>
      <c r="AC34" s="210">
        <f>IF(OR(P.3!G9="—",P.3!G9=""),NA(),P.3!G9)</f>
        <v>393</v>
      </c>
      <c r="AD34" s="210">
        <f>IF(OR(P.3!H9="—",P.3!H9=""),NA(),P.3!H9)</f>
        <v>461</v>
      </c>
      <c r="AE34" s="210">
        <f>IF(OR(P.3!J9="—",P.3!J9=""),NA(),P.3!J9)</f>
        <v>973</v>
      </c>
      <c r="AF34" s="210">
        <f>IF(OR(P.3!K9="—",P.3!K9=""),NA(),P.3!K9)</f>
        <v>736</v>
      </c>
      <c r="AG34" s="210">
        <f>IF(OR(P.3!L9="—",P.3!L9=""),NA(),P.3!L9)</f>
        <v>663</v>
      </c>
      <c r="AH34" s="210">
        <f>IF(OR(P.3!M9="—",P.3!M9=""),NA(),P.3!M9)</f>
        <v>368</v>
      </c>
      <c r="AI34" s="210">
        <f>IF(OR(P.3!O9="—",P.3!O9=""),NA(),P.3!O9)</f>
        <v>1067</v>
      </c>
      <c r="AJ34" s="210">
        <f>IF(OR(P.3!P9="—",P.3!P9=""),NA(),P.3!P9)</f>
        <v>469</v>
      </c>
      <c r="AK34" s="210">
        <f>IF(OR(P.3!Q9="—",P.3!Q9=""),NA(),P.3!Q9)</f>
        <v>910</v>
      </c>
      <c r="AL34" s="210">
        <f>IF(OR(P.3!R9="—",P.3!R9=""),NA(),P.3!R9)</f>
        <v>570</v>
      </c>
    </row>
    <row r="36" spans="27:38" x14ac:dyDescent="0.3">
      <c r="AA36" s="3" t="s">
        <v>375</v>
      </c>
      <c r="AB36" s="3"/>
      <c r="AC36" s="3"/>
      <c r="AD36" s="3"/>
      <c r="AE36" s="3"/>
      <c r="AF36" s="3"/>
      <c r="AG36" s="3"/>
      <c r="AH36" s="3"/>
      <c r="AI36" s="3"/>
      <c r="AJ36" s="3"/>
      <c r="AK36" s="3"/>
      <c r="AL36" s="3"/>
    </row>
    <row r="37" spans="27:38" x14ac:dyDescent="0.3">
      <c r="AA37" s="3" t="s">
        <v>351</v>
      </c>
      <c r="AB37" s="3" t="s">
        <v>352</v>
      </c>
      <c r="AC37" s="3" t="s">
        <v>353</v>
      </c>
      <c r="AD37" s="3" t="s">
        <v>354</v>
      </c>
      <c r="AE37" s="3" t="s">
        <v>355</v>
      </c>
      <c r="AF37" s="3"/>
      <c r="AG37" s="3"/>
      <c r="AH37" s="3"/>
      <c r="AI37" s="3"/>
      <c r="AJ37" s="3"/>
      <c r="AK37" s="3"/>
      <c r="AL37" s="3"/>
    </row>
    <row r="38" spans="27:38" x14ac:dyDescent="0.3">
      <c r="AA38" s="211">
        <f>IF(OR(P.1!C4="—",P.1!C4=""),NA(),P.1!C4)</f>
        <v>2</v>
      </c>
      <c r="AB38" s="211">
        <f>IF(OR(P.1!D4="—",P.1!D4=""),NA(),P.1!D4)</f>
        <v>25.9</v>
      </c>
      <c r="AC38" s="211">
        <f>IF(OR(P.1!E4="—",P.1!E4=""),NA(),P.1!E4)</f>
        <v>44</v>
      </c>
      <c r="AD38" s="211">
        <f>IF(OR(P.1!J4="—",P.1!J4=""),NA(),P.1!J4)</f>
        <v>44.6</v>
      </c>
      <c r="AE38" s="211">
        <f>IF(OR(P.1!O4="—",P.1!O4=""),NA(),P.1!O4)</f>
        <v>42.4</v>
      </c>
      <c r="AF38" s="3"/>
      <c r="AG38" s="3"/>
      <c r="AH38" s="3"/>
      <c r="AI38" s="3"/>
      <c r="AJ38" s="3"/>
      <c r="AK38" s="3"/>
      <c r="AL38" s="3"/>
    </row>
    <row r="39" spans="27:38" x14ac:dyDescent="0.3">
      <c r="AA39" s="3"/>
      <c r="AB39" s="3"/>
      <c r="AC39" s="3"/>
      <c r="AD39" s="3"/>
      <c r="AE39" s="3"/>
      <c r="AF39" s="3"/>
      <c r="AG39" s="3"/>
      <c r="AH39" s="3"/>
      <c r="AI39" s="3"/>
      <c r="AJ39" s="3"/>
      <c r="AK39" s="3"/>
      <c r="AL39" s="3"/>
    </row>
    <row r="40" spans="27:38" x14ac:dyDescent="0.3">
      <c r="AA40" s="3" t="s">
        <v>376</v>
      </c>
      <c r="AB40" s="3"/>
      <c r="AC40" s="3"/>
      <c r="AD40" s="3"/>
      <c r="AE40" s="3"/>
      <c r="AF40" s="3"/>
      <c r="AG40" s="3"/>
      <c r="AH40" s="3"/>
      <c r="AI40" s="3"/>
      <c r="AJ40" s="3"/>
      <c r="AK40" s="3"/>
      <c r="AL40" s="3"/>
    </row>
    <row r="41" spans="27:38" ht="28" x14ac:dyDescent="0.3">
      <c r="AA41" s="213" t="s">
        <v>361</v>
      </c>
      <c r="AB41" s="213" t="s">
        <v>362</v>
      </c>
      <c r="AC41" s="213" t="s">
        <v>363</v>
      </c>
      <c r="AD41" s="213" t="s">
        <v>364</v>
      </c>
      <c r="AE41" s="213" t="s">
        <v>365</v>
      </c>
      <c r="AF41" s="213" t="s">
        <v>366</v>
      </c>
      <c r="AG41" s="213" t="s">
        <v>367</v>
      </c>
      <c r="AH41" s="213" t="s">
        <v>368</v>
      </c>
      <c r="AI41" s="3"/>
      <c r="AJ41" s="3"/>
      <c r="AK41" s="3"/>
      <c r="AL41" s="3"/>
    </row>
    <row r="42" spans="27:38" x14ac:dyDescent="0.3">
      <c r="AA42" s="211">
        <f>IF(OR(P.1!F4="—",P.1!F4=""),NA(),P.1!F4)</f>
        <v>57.7</v>
      </c>
      <c r="AB42" s="211">
        <f>IF(OR(P.1!G4="—",P.1!G4=""),NA(),P.1!G4)</f>
        <v>45.4</v>
      </c>
      <c r="AC42" s="211">
        <f>IF(OR(P.1!H4="—",P.1!H4=""),NA(),P.1!H4)</f>
        <v>44.7</v>
      </c>
      <c r="AD42" s="211">
        <f>IF(OR(P.1!I4="—",P.1!I4=""),NA(),P.1!I4)</f>
        <v>27</v>
      </c>
      <c r="AE42" s="211">
        <f>IF(OR(P.1!K4="—",P.1!K4=""),NA(),P.1!K4)</f>
        <v>53.2</v>
      </c>
      <c r="AF42" s="211">
        <f>IF(OR(P.1!L4="—",P.1!L4=""),NA(),P.1!L4)</f>
        <v>35.5</v>
      </c>
      <c r="AG42" s="211">
        <f>IF(OR(P.1!M4="—",P.1!M4=""),NA(),P.1!M4)</f>
        <v>51.2</v>
      </c>
      <c r="AH42" s="211">
        <f>IF(OR(P.1!N4="—",P.1!N4=""),NA(),P.1!N4)</f>
        <v>28.4</v>
      </c>
      <c r="AI42" s="3"/>
      <c r="AJ42" s="3"/>
      <c r="AK42" s="3"/>
      <c r="AL42" s="3"/>
    </row>
    <row r="45" spans="27:38" x14ac:dyDescent="0.3">
      <c r="AA45" s="3" t="s">
        <v>377</v>
      </c>
      <c r="AB45" s="3"/>
      <c r="AC45" s="3"/>
      <c r="AD45" s="3"/>
      <c r="AE45" s="3"/>
      <c r="AF45" s="3"/>
      <c r="AG45" s="3"/>
      <c r="AH45" s="3"/>
      <c r="AI45" s="3"/>
      <c r="AJ45" s="3"/>
      <c r="AK45" s="3"/>
      <c r="AL45" s="3"/>
    </row>
    <row r="46" spans="27:38" x14ac:dyDescent="0.3">
      <c r="AA46" s="3" t="s">
        <v>351</v>
      </c>
      <c r="AB46" s="3" t="s">
        <v>352</v>
      </c>
      <c r="AC46" s="3" t="s">
        <v>353</v>
      </c>
      <c r="AD46" s="3" t="s">
        <v>354</v>
      </c>
      <c r="AE46" s="3" t="s">
        <v>355</v>
      </c>
      <c r="AF46" s="3"/>
      <c r="AG46" s="3"/>
      <c r="AH46" s="3"/>
      <c r="AI46" s="3"/>
      <c r="AJ46" s="3"/>
      <c r="AK46" s="3"/>
      <c r="AL46" s="3"/>
    </row>
    <row r="47" spans="27:38" x14ac:dyDescent="0.3">
      <c r="AA47" s="210">
        <f>IF(OR(P.3!C15="—",P.3!C15=""),NA(),P.3!C15)</f>
        <v>36</v>
      </c>
      <c r="AB47" s="210">
        <f>IF(OR(P.3!D15="—",P.3!D15=""),NA(),P.3!D15)</f>
        <v>443</v>
      </c>
      <c r="AC47" s="210">
        <f>IF(OR(P.3!I15="—",P.3!I15=""),NA(),P.3!I15)</f>
        <v>1253</v>
      </c>
      <c r="AD47" s="210">
        <f>IF(OR(P.3!N15="—",P.3!N15=""),NA(),P.3!N15)</f>
        <v>2614</v>
      </c>
      <c r="AE47" s="210">
        <f>IF(OR(P.3!S15="—",P.3!S15=""),NA(),P.3!S15)</f>
        <v>2909</v>
      </c>
      <c r="AF47" s="3"/>
      <c r="AG47" s="3"/>
      <c r="AH47" s="3"/>
      <c r="AI47" s="3"/>
      <c r="AJ47" s="3"/>
      <c r="AK47" s="3"/>
      <c r="AL47" s="3"/>
    </row>
    <row r="49" spans="27:38" x14ac:dyDescent="0.3">
      <c r="AA49" s="3" t="s">
        <v>378</v>
      </c>
      <c r="AB49" s="3"/>
      <c r="AC49" s="3"/>
      <c r="AD49" s="3"/>
      <c r="AE49" s="3"/>
      <c r="AF49" s="3"/>
      <c r="AG49" s="3"/>
      <c r="AH49" s="3"/>
      <c r="AI49" s="3"/>
      <c r="AJ49" s="3"/>
      <c r="AK49" s="3"/>
      <c r="AL49" s="3"/>
    </row>
    <row r="50" spans="27:38" ht="28" x14ac:dyDescent="0.3">
      <c r="AA50" s="213" t="s">
        <v>363</v>
      </c>
      <c r="AB50" s="213" t="s">
        <v>364</v>
      </c>
      <c r="AC50" s="213" t="s">
        <v>365</v>
      </c>
      <c r="AD50" s="213" t="s">
        <v>366</v>
      </c>
      <c r="AE50" s="213" t="s">
        <v>367</v>
      </c>
      <c r="AF50" s="213" t="s">
        <v>368</v>
      </c>
      <c r="AG50" s="3"/>
      <c r="AH50" s="3"/>
      <c r="AI50" s="3"/>
      <c r="AJ50" s="3"/>
      <c r="AK50" s="3"/>
      <c r="AL50" s="3"/>
    </row>
    <row r="51" spans="27:38" x14ac:dyDescent="0.3">
      <c r="AA51" s="210">
        <f>IF(OR(P.3!L15="—",P.3!L15=""),NA(),P.3!L15)</f>
        <v>613</v>
      </c>
      <c r="AB51" s="210">
        <f>IF(OR(P.3!M15="—",P.3!M15=""),NA(),P.3!M15)</f>
        <v>340</v>
      </c>
      <c r="AC51" s="210">
        <f>IF(OR(P.3!O15="—",P.3!O15=""),NA(),P.3!O15)</f>
        <v>1066</v>
      </c>
      <c r="AD51" s="210">
        <f>IF(OR(P.3!P15="—",P.3!P15=""),NA(),P.3!P15)</f>
        <v>585</v>
      </c>
      <c r="AE51" s="210">
        <f>IF(OR(P.3!Q15="—",P.3!Q15=""),NA(),P.3!Q15)</f>
        <v>899</v>
      </c>
      <c r="AF51" s="210">
        <f>IF(OR(P.3!R15="—",P.3!R15=""),NA(),P.3!R15)</f>
        <v>358</v>
      </c>
      <c r="AG51" s="3"/>
      <c r="AH51" s="3"/>
      <c r="AI51" s="3"/>
      <c r="AJ51" s="3"/>
      <c r="AK51" s="3"/>
      <c r="AL51" s="3"/>
    </row>
    <row r="53" spans="27:38" x14ac:dyDescent="0.3">
      <c r="AA53" s="3" t="s">
        <v>379</v>
      </c>
      <c r="AB53" s="3"/>
      <c r="AC53" s="3"/>
      <c r="AD53" s="3"/>
      <c r="AE53" s="3"/>
      <c r="AF53" s="3"/>
      <c r="AG53" s="3"/>
      <c r="AH53" s="3"/>
      <c r="AI53" s="3"/>
      <c r="AJ53" s="3"/>
      <c r="AK53" s="3"/>
      <c r="AL53" s="3"/>
    </row>
    <row r="54" spans="27:38" x14ac:dyDescent="0.3">
      <c r="AA54" s="3" t="s">
        <v>351</v>
      </c>
      <c r="AB54" s="3" t="s">
        <v>352</v>
      </c>
      <c r="AC54" s="3" t="s">
        <v>353</v>
      </c>
      <c r="AD54" s="3" t="s">
        <v>354</v>
      </c>
      <c r="AE54" s="3" t="s">
        <v>355</v>
      </c>
      <c r="AF54" s="3"/>
      <c r="AG54" s="3"/>
      <c r="AH54" s="3"/>
      <c r="AI54" s="3"/>
      <c r="AJ54" s="3"/>
      <c r="AK54" s="3"/>
      <c r="AL54" s="3"/>
    </row>
    <row r="55" spans="27:38" x14ac:dyDescent="0.3">
      <c r="AA55" s="211">
        <f>AA47/AA4%</f>
        <v>2.9752066115702482</v>
      </c>
      <c r="AB55" s="211">
        <f>AB47/AB4%</f>
        <v>26.197516262566527</v>
      </c>
      <c r="AC55" s="211">
        <f>AC47/AC4%</f>
        <v>35.647226173541966</v>
      </c>
      <c r="AD55" s="211">
        <f>AD47/AD4%</f>
        <v>42.483341459450671</v>
      </c>
      <c r="AE55" s="211">
        <f>AE47/AE4%</f>
        <v>40.896949247856043</v>
      </c>
      <c r="AF55" s="3"/>
      <c r="AG55" s="3"/>
      <c r="AH55" s="3"/>
      <c r="AI55" s="3"/>
      <c r="AJ55" s="3"/>
      <c r="AK55" s="3"/>
      <c r="AL55" s="3"/>
    </row>
    <row r="57" spans="27:38" x14ac:dyDescent="0.3">
      <c r="AA57" s="3" t="s">
        <v>380</v>
      </c>
      <c r="AB57" s="3"/>
      <c r="AC57" s="3"/>
      <c r="AD57" s="3"/>
      <c r="AE57" s="3"/>
      <c r="AF57" s="3"/>
      <c r="AG57" s="3"/>
      <c r="AH57" s="3"/>
      <c r="AI57" s="3"/>
      <c r="AJ57" s="3"/>
      <c r="AK57" s="3"/>
      <c r="AL57" s="3"/>
    </row>
    <row r="58" spans="27:38" ht="28" x14ac:dyDescent="0.3">
      <c r="AA58" s="213" t="s">
        <v>363</v>
      </c>
      <c r="AB58" s="213" t="s">
        <v>364</v>
      </c>
      <c r="AC58" s="213" t="s">
        <v>365</v>
      </c>
      <c r="AD58" s="213" t="s">
        <v>366</v>
      </c>
      <c r="AE58" s="213" t="s">
        <v>367</v>
      </c>
      <c r="AF58" s="213" t="s">
        <v>368</v>
      </c>
      <c r="AG58" s="3"/>
      <c r="AH58" s="3"/>
      <c r="AI58" s="3"/>
      <c r="AJ58" s="3"/>
      <c r="AK58" s="3"/>
      <c r="AL58" s="3"/>
    </row>
    <row r="59" spans="27:38" x14ac:dyDescent="0.3">
      <c r="AA59" s="211">
        <f>AA51/AG8%</f>
        <v>41.363022941970307</v>
      </c>
      <c r="AB59" s="211">
        <f t="shared" ref="AB59:AF59" si="0">AB51/AH8%</f>
        <v>24.963289280469898</v>
      </c>
      <c r="AC59" s="211">
        <f t="shared" si="0"/>
        <v>53.16708229426434</v>
      </c>
      <c r="AD59" s="211">
        <f t="shared" si="0"/>
        <v>44.217687074829932</v>
      </c>
      <c r="AE59" s="211">
        <f t="shared" si="0"/>
        <v>50.562429696287964</v>
      </c>
      <c r="AF59" s="211">
        <f t="shared" si="0"/>
        <v>17.846460618145564</v>
      </c>
      <c r="AG59" s="3"/>
      <c r="AH59" s="3"/>
      <c r="AI59" s="3"/>
      <c r="AJ59" s="3"/>
      <c r="AK59" s="3"/>
      <c r="AL59" s="3"/>
    </row>
    <row r="61" spans="27:38" x14ac:dyDescent="0.3">
      <c r="AA61" s="3" t="s">
        <v>381</v>
      </c>
      <c r="AB61" s="3"/>
      <c r="AC61" s="3"/>
      <c r="AD61" s="3"/>
      <c r="AE61" s="3"/>
      <c r="AF61" s="3"/>
      <c r="AG61" s="3"/>
      <c r="AH61" s="3"/>
      <c r="AI61" s="3"/>
      <c r="AJ61" s="3"/>
      <c r="AK61" s="3"/>
      <c r="AL61" s="3"/>
    </row>
    <row r="62" spans="27:38" x14ac:dyDescent="0.3">
      <c r="AA62" s="3" t="s">
        <v>351</v>
      </c>
      <c r="AB62" s="3" t="s">
        <v>352</v>
      </c>
      <c r="AC62" s="3" t="s">
        <v>353</v>
      </c>
      <c r="AD62" s="3" t="s">
        <v>354</v>
      </c>
      <c r="AE62" s="3" t="s">
        <v>355</v>
      </c>
      <c r="AF62" s="3"/>
      <c r="AG62" s="3"/>
      <c r="AH62" s="3"/>
      <c r="AI62" s="3"/>
      <c r="AJ62" s="3"/>
      <c r="AK62" s="3"/>
      <c r="AL62" s="3"/>
    </row>
    <row r="63" spans="27:38" x14ac:dyDescent="0.3">
      <c r="AA63" s="210">
        <f>IF(OR(P.3!C22="—",P.3!C22=""),NA(),P.3!C22)</f>
        <v>26</v>
      </c>
      <c r="AB63" s="210">
        <f>IF(OR(P.3!D22="—",P.3!D22=""),NA(),P.3!D22)</f>
        <v>657</v>
      </c>
      <c r="AC63" s="210">
        <f>IF(OR(P.3!I22="—",P.3!I22=""),NA(),P.3!I22)</f>
        <v>972</v>
      </c>
      <c r="AD63" s="210">
        <f>IF(OR(P.3!N22="—",P.3!N22=""),NA(),P.3!N22)</f>
        <v>1870</v>
      </c>
      <c r="AE63" s="210">
        <f>IF(OR(P.3!S22="—",P.3!S22=""),NA(),P.3!S22)</f>
        <v>2037</v>
      </c>
      <c r="AF63" s="3"/>
      <c r="AG63" s="3"/>
      <c r="AH63" s="3"/>
      <c r="AI63" s="3"/>
      <c r="AJ63" s="3"/>
      <c r="AK63" s="3"/>
      <c r="AL63" s="3"/>
    </row>
    <row r="65" spans="27:32" x14ac:dyDescent="0.3">
      <c r="AA65" s="3" t="s">
        <v>382</v>
      </c>
      <c r="AB65" s="3"/>
      <c r="AC65" s="3"/>
      <c r="AD65" s="3"/>
      <c r="AE65" s="3"/>
      <c r="AF65" s="3"/>
    </row>
    <row r="66" spans="27:32" ht="28" x14ac:dyDescent="0.3">
      <c r="AA66" s="213" t="s">
        <v>363</v>
      </c>
      <c r="AB66" s="213" t="s">
        <v>364</v>
      </c>
      <c r="AC66" s="213" t="s">
        <v>365</v>
      </c>
      <c r="AD66" s="213" t="s">
        <v>366</v>
      </c>
      <c r="AE66" s="213" t="s">
        <v>367</v>
      </c>
      <c r="AF66" s="213" t="s">
        <v>368</v>
      </c>
    </row>
    <row r="67" spans="27:32" x14ac:dyDescent="0.3">
      <c r="AA67" s="210">
        <f>IF(OR(P.3!L22="—",P.3!L22=""),NA(),P.3!L22)</f>
        <v>402</v>
      </c>
      <c r="AB67" s="210">
        <f>IF(OR(P.3!M22="—",P.3!M22=""),NA(),P.3!M22)</f>
        <v>282</v>
      </c>
      <c r="AC67" s="210">
        <f>IF(OR(P.3!O22="—",P.3!O22=""),NA(),P.3!O22)</f>
        <v>791</v>
      </c>
      <c r="AD67" s="210">
        <f>IF(OR(P.3!P22="—",P.3!P22=""),NA(),P.3!P22)</f>
        <v>424</v>
      </c>
      <c r="AE67" s="210">
        <f>IF(OR(P.3!Q22="—",P.3!Q22=""),NA(),P.3!Q22)</f>
        <v>655</v>
      </c>
      <c r="AF67" s="210">
        <f>IF(OR(P.3!R22="—",P.3!R22=""),NA(),P.3!R22)</f>
        <v>165</v>
      </c>
    </row>
    <row r="69" spans="27:32" x14ac:dyDescent="0.3">
      <c r="AA69" s="3" t="s">
        <v>383</v>
      </c>
      <c r="AB69" s="3"/>
      <c r="AC69" s="3"/>
      <c r="AD69" s="3"/>
      <c r="AE69" s="3"/>
      <c r="AF69" s="3"/>
    </row>
    <row r="70" spans="27:32" x14ac:dyDescent="0.3">
      <c r="AA70" s="3" t="s">
        <v>351</v>
      </c>
      <c r="AB70" s="3" t="s">
        <v>352</v>
      </c>
      <c r="AC70" s="3" t="s">
        <v>353</v>
      </c>
      <c r="AD70" s="3" t="s">
        <v>354</v>
      </c>
      <c r="AE70" s="3" t="s">
        <v>355</v>
      </c>
      <c r="AF70" s="3"/>
    </row>
    <row r="71" spans="27:32" x14ac:dyDescent="0.3">
      <c r="AA71" s="211">
        <f>IF(OR(P.1!C7="—",P.1!C7=""),NA(),P.1!C7)</f>
        <v>2.2000000000000002</v>
      </c>
      <c r="AB71" s="211">
        <f>IF(OR(P.1!D7="—",P.1!D7=""),NA(),P.1!D7)</f>
        <v>38.852749852158489</v>
      </c>
      <c r="AC71" s="211">
        <f>IF(OR(P.1!E7="—",P.1!E7=""),NA(),P.1!E7)</f>
        <v>27.652916073968704</v>
      </c>
      <c r="AD71" s="211">
        <f>IF(OR(P.1!J7="—",P.1!J7=""),NA(),P.1!J7)</f>
        <v>30.4</v>
      </c>
      <c r="AE71" s="211">
        <f>IF(OR(P.1!O7="—",P.1!O7=""),NA(),P.1!O7)</f>
        <v>28.6</v>
      </c>
      <c r="AF71" s="3"/>
    </row>
    <row r="73" spans="27:32" x14ac:dyDescent="0.3">
      <c r="AA73" s="3" t="s">
        <v>384</v>
      </c>
      <c r="AB73" s="3"/>
      <c r="AC73" s="3"/>
      <c r="AD73" s="3"/>
      <c r="AE73" s="3"/>
      <c r="AF73" s="3"/>
    </row>
    <row r="74" spans="27:32" ht="28" x14ac:dyDescent="0.3">
      <c r="AA74" s="213" t="s">
        <v>363</v>
      </c>
      <c r="AB74" s="213" t="s">
        <v>364</v>
      </c>
      <c r="AC74" s="213" t="s">
        <v>365</v>
      </c>
      <c r="AD74" s="213" t="s">
        <v>366</v>
      </c>
      <c r="AE74" s="213" t="s">
        <v>367</v>
      </c>
      <c r="AF74" s="213" t="s">
        <v>368</v>
      </c>
    </row>
    <row r="75" spans="27:32" x14ac:dyDescent="0.3">
      <c r="AA75" s="211">
        <f>IF(OR(P.1!H7="—",P.1!H7=""),NA(),P.1!H7)</f>
        <v>27.1</v>
      </c>
      <c r="AB75" s="211">
        <f>IF(OR(P.1!I7="—",P.1!I7=""),NA(),P.1!I7)</f>
        <v>20.8</v>
      </c>
      <c r="AC75" s="211">
        <f>IF(OR(P.1!K7="—",P.1!K7=""),NA(),P.1!K7)</f>
        <v>39.5</v>
      </c>
      <c r="AD75" s="211">
        <f>IF(OR(P.1!L7="—",P.1!L7=""),NA(),P.1!L7)</f>
        <v>32.1</v>
      </c>
      <c r="AE75" s="211">
        <f>IF(OR(P.1!M7="—",P.1!M7=""),NA(),P.1!M7)</f>
        <v>36.9</v>
      </c>
      <c r="AF75" s="211">
        <f>IF(OR(P.1!N7="—",P.1!N7=""),NA(),P.1!N7)</f>
        <v>8.3000000000000007</v>
      </c>
    </row>
    <row r="78" spans="27:32" x14ac:dyDescent="0.3">
      <c r="AA78" s="3" t="s">
        <v>385</v>
      </c>
      <c r="AB78" s="3"/>
      <c r="AC78" s="3"/>
      <c r="AD78" s="3"/>
      <c r="AE78" s="3"/>
      <c r="AF78" s="3"/>
    </row>
    <row r="79" spans="27:32" x14ac:dyDescent="0.3">
      <c r="AA79" s="3" t="s">
        <v>352</v>
      </c>
      <c r="AB79" s="3" t="s">
        <v>353</v>
      </c>
      <c r="AC79" s="3" t="s">
        <v>354</v>
      </c>
      <c r="AD79" s="3" t="s">
        <v>355</v>
      </c>
      <c r="AE79" s="3"/>
      <c r="AF79" s="3"/>
    </row>
    <row r="80" spans="27:32" x14ac:dyDescent="0.3">
      <c r="AA80" s="211">
        <f>IF(OR(P.1!D10="—",P.1!D10=""),NA(),P.1!D10)</f>
        <v>20.100000000000001</v>
      </c>
      <c r="AB80" s="211">
        <f>IF(OR(P.1!E10="—",P.1!E10=""),NA(),P.1!E10)</f>
        <v>22.9</v>
      </c>
      <c r="AC80" s="211">
        <f>IF(OR(P.1!J10="—",P.1!J10=""),NA(),P.1!J10)</f>
        <v>22.6</v>
      </c>
      <c r="AD80" s="211">
        <f>IF(OR(P.1!O10="—",P.1!O10=""),NA(),P.1!O10)</f>
        <v>21.7</v>
      </c>
      <c r="AE80" s="3"/>
      <c r="AF80" s="3"/>
    </row>
    <row r="83" spans="27:34" x14ac:dyDescent="0.3">
      <c r="AA83" s="215" t="s">
        <v>386</v>
      </c>
      <c r="AB83" s="3"/>
      <c r="AC83" s="3"/>
      <c r="AD83" s="3"/>
      <c r="AE83" s="3"/>
      <c r="AF83" s="3"/>
      <c r="AG83" s="3"/>
      <c r="AH83" s="3"/>
    </row>
    <row r="84" spans="27:34" x14ac:dyDescent="0.3">
      <c r="AA84" s="3" t="s">
        <v>351</v>
      </c>
      <c r="AB84" s="3" t="s">
        <v>352</v>
      </c>
      <c r="AC84" s="3" t="s">
        <v>353</v>
      </c>
      <c r="AD84" s="3" t="s">
        <v>354</v>
      </c>
      <c r="AE84" s="3" t="s">
        <v>355</v>
      </c>
      <c r="AF84" s="3"/>
      <c r="AG84" s="3"/>
      <c r="AH84" s="3"/>
    </row>
    <row r="85" spans="27:34" x14ac:dyDescent="0.3">
      <c r="AA85" s="211">
        <f>IF(OR(P.1!C9="—",P.1!C9=""),NA(),P.1!C9)</f>
        <v>75.400000000000006</v>
      </c>
      <c r="AB85" s="211">
        <f>IF(OR(P.1!D9="—",P.1!D9=""),NA(),P.1!D9)</f>
        <v>54.6</v>
      </c>
      <c r="AC85" s="211">
        <f>IF(OR(P.1!E9="—",P.1!E9=""),NA(),P.1!E9)</f>
        <v>36.799999999999997</v>
      </c>
      <c r="AD85" s="211">
        <f>IF(OR(P.1!J9="—",P.1!J9=""),NA(),P.1!J9)</f>
        <v>46.5</v>
      </c>
      <c r="AE85" s="211">
        <f>IF(OR(P.1!O9="—",P.1!O9=""),NA(),P.1!O9)</f>
        <v>34.1</v>
      </c>
      <c r="AF85" s="3"/>
      <c r="AG85" s="3"/>
      <c r="AH85" s="3"/>
    </row>
    <row r="88" spans="27:34" x14ac:dyDescent="0.3">
      <c r="AA88" s="3" t="s">
        <v>387</v>
      </c>
      <c r="AB88" s="3"/>
      <c r="AC88" s="3"/>
      <c r="AD88" s="3"/>
      <c r="AE88" s="3"/>
      <c r="AF88" s="3"/>
      <c r="AG88" s="3"/>
      <c r="AH88" s="3"/>
    </row>
    <row r="89" spans="27:34" x14ac:dyDescent="0.3">
      <c r="AA89" s="3" t="s">
        <v>354</v>
      </c>
      <c r="AB89" s="3" t="s">
        <v>355</v>
      </c>
      <c r="AC89" s="3"/>
      <c r="AD89" s="3"/>
      <c r="AE89" s="3"/>
      <c r="AF89" s="3"/>
      <c r="AG89" s="3"/>
      <c r="AH89" s="3"/>
    </row>
    <row r="90" spans="27:34" x14ac:dyDescent="0.3">
      <c r="AA90" s="211">
        <f>IF(OR(P.1!J8="—",P.1!J8=""),NA(),P.1!J8)</f>
        <v>77.831951893385337</v>
      </c>
      <c r="AB90" s="211">
        <f>IF(OR(P.1!O8="—",P.1!O8=""),NA(),P.1!O8)</f>
        <v>70.321945733164625</v>
      </c>
      <c r="AC90" s="3"/>
      <c r="AD90" s="3"/>
      <c r="AE90" s="3"/>
      <c r="AF90" s="3"/>
      <c r="AG90" s="3"/>
      <c r="AH90" s="3"/>
    </row>
    <row r="92" spans="27:34" x14ac:dyDescent="0.3">
      <c r="AA92" s="3" t="s">
        <v>388</v>
      </c>
      <c r="AB92" s="3"/>
      <c r="AC92" s="3"/>
      <c r="AD92" s="3"/>
      <c r="AE92" s="3"/>
      <c r="AF92" s="3"/>
      <c r="AG92" s="3"/>
      <c r="AH92" s="3"/>
    </row>
    <row r="93" spans="27:34" ht="28" x14ac:dyDescent="0.3">
      <c r="AA93" s="213" t="s">
        <v>361</v>
      </c>
      <c r="AB93" s="213" t="s">
        <v>362</v>
      </c>
      <c r="AC93" s="213" t="s">
        <v>363</v>
      </c>
      <c r="AD93" s="213" t="s">
        <v>364</v>
      </c>
      <c r="AE93" s="213" t="s">
        <v>365</v>
      </c>
      <c r="AF93" s="213" t="s">
        <v>366</v>
      </c>
      <c r="AG93" s="213" t="s">
        <v>367</v>
      </c>
      <c r="AH93" s="213" t="s">
        <v>368</v>
      </c>
    </row>
    <row r="94" spans="27:34" x14ac:dyDescent="0.3">
      <c r="AA94" s="211">
        <f>IF(OR(P.1!F8="—",P.1!F8=""),NA(),P.1!F8)</f>
        <v>72.554831061055125</v>
      </c>
      <c r="AB94" s="211">
        <f>IF(OR(P.1!G8="—",P.1!G8=""),NA(),P.1!G8)</f>
        <v>73.950617283950621</v>
      </c>
      <c r="AC94" s="211">
        <f>IF(OR(P.1!H8="—",P.1!H8=""),NA(),P.1!H8)</f>
        <v>78.542510121457482</v>
      </c>
      <c r="AD94" s="211">
        <f>IF(OR(P.1!I8="—",P.1!I8=""),NA(),P.1!I8)</f>
        <v>88.325991189427313</v>
      </c>
      <c r="AE94" s="211">
        <f>IF(OR(P.1!K8="—",P.1!K8=""),NA(),P.1!K8)</f>
        <v>60.947630922693264</v>
      </c>
      <c r="AF94" s="211">
        <f>IF(OR(P.1!L8="—",P.1!L8=""),NA(),P.1!L8)</f>
        <v>88.737717309145879</v>
      </c>
      <c r="AG94" s="211">
        <f>IF(OR(P.1!M8="—",P.1!M8=""),NA(),P.1!M8)</f>
        <v>65.635545556805397</v>
      </c>
      <c r="AH94" s="211">
        <f>IF(OR(P.1!N8="—",P.1!N8=""),NA(),P.1!N8)</f>
        <v>71.485543369890323</v>
      </c>
    </row>
    <row r="97" spans="27:42" ht="18" x14ac:dyDescent="0.55000000000000004">
      <c r="AA97" s="256" t="s">
        <v>426</v>
      </c>
      <c r="AB97" s="3"/>
      <c r="AC97" s="3"/>
      <c r="AD97" s="3"/>
      <c r="AE97" s="3"/>
      <c r="AF97" s="3"/>
      <c r="AG97" s="3"/>
      <c r="AH97" s="3"/>
      <c r="AI97" s="3"/>
      <c r="AJ97" s="3"/>
      <c r="AK97" s="3"/>
      <c r="AL97" s="3"/>
    </row>
    <row r="98" spans="27:42" x14ac:dyDescent="0.3">
      <c r="AA98" s="3" t="s">
        <v>352</v>
      </c>
      <c r="AB98" s="3" t="s">
        <v>353</v>
      </c>
      <c r="AC98" s="3" t="s">
        <v>354</v>
      </c>
      <c r="AD98" s="3" t="s">
        <v>355</v>
      </c>
      <c r="AF98" s="3"/>
      <c r="AG98" s="3"/>
      <c r="AH98" s="3"/>
      <c r="AI98" s="3"/>
      <c r="AJ98" s="3"/>
      <c r="AK98" s="3"/>
      <c r="AL98" s="3"/>
    </row>
    <row r="99" spans="27:42" x14ac:dyDescent="0.3">
      <c r="AA99" s="210">
        <f>P.6!G8</f>
        <v>534</v>
      </c>
      <c r="AB99" s="210">
        <f>P.6!L8</f>
        <v>1494</v>
      </c>
      <c r="AC99" s="210">
        <f>P.6!Q8</f>
        <v>2677</v>
      </c>
      <c r="AD99" s="210">
        <f>P.6!V8</f>
        <v>3152</v>
      </c>
      <c r="AF99" s="3"/>
      <c r="AG99" s="3"/>
      <c r="AH99" s="3"/>
      <c r="AI99" s="3"/>
      <c r="AJ99" s="3"/>
      <c r="AK99" s="3"/>
      <c r="AL99" s="3"/>
    </row>
    <row r="101" spans="27:42" ht="18" x14ac:dyDescent="0.55000000000000004">
      <c r="AA101" s="256" t="s">
        <v>427</v>
      </c>
      <c r="AB101" s="3"/>
      <c r="AC101" s="3"/>
      <c r="AD101" s="3"/>
      <c r="AE101" s="3"/>
    </row>
    <row r="102" spans="27:42" ht="28" x14ac:dyDescent="0.3">
      <c r="AA102" s="213" t="s">
        <v>422</v>
      </c>
      <c r="AB102" s="213" t="s">
        <v>423</v>
      </c>
      <c r="AC102" s="213" t="s">
        <v>424</v>
      </c>
      <c r="AD102" s="213" t="s">
        <v>425</v>
      </c>
      <c r="AE102" s="213" t="s">
        <v>357</v>
      </c>
      <c r="AF102" s="213" t="s">
        <v>358</v>
      </c>
      <c r="AG102" s="213" t="s">
        <v>359</v>
      </c>
      <c r="AH102" s="213" t="s">
        <v>360</v>
      </c>
      <c r="AI102" s="213" t="s">
        <v>361</v>
      </c>
      <c r="AJ102" s="213" t="s">
        <v>362</v>
      </c>
      <c r="AK102" s="213" t="s">
        <v>363</v>
      </c>
      <c r="AL102" s="213" t="s">
        <v>364</v>
      </c>
      <c r="AM102" s="213" t="s">
        <v>365</v>
      </c>
      <c r="AN102" s="213" t="s">
        <v>366</v>
      </c>
      <c r="AO102" s="213" t="s">
        <v>367</v>
      </c>
      <c r="AP102" s="213" t="s">
        <v>368</v>
      </c>
    </row>
    <row r="103" spans="27:42" x14ac:dyDescent="0.3">
      <c r="AA103" s="210">
        <f>P.6!C8</f>
        <v>51</v>
      </c>
      <c r="AB103" s="210">
        <f>P.6!D8</f>
        <v>127</v>
      </c>
      <c r="AC103" s="210">
        <f>P.6!E8</f>
        <v>153</v>
      </c>
      <c r="AD103" s="210">
        <f>P.6!F8</f>
        <v>204</v>
      </c>
      <c r="AE103" s="210">
        <f>P.6!H8</f>
        <v>270</v>
      </c>
      <c r="AF103" s="210">
        <f>P.6!I8</f>
        <v>318</v>
      </c>
      <c r="AG103" s="210">
        <f>P.6!J8</f>
        <v>363</v>
      </c>
      <c r="AH103" s="210">
        <f>P.6!K8</f>
        <v>540</v>
      </c>
      <c r="AI103" s="210">
        <f>P.6!M8</f>
        <v>640</v>
      </c>
      <c r="AJ103" s="210">
        <f>P.6!N8</f>
        <v>626</v>
      </c>
      <c r="AK103" s="210">
        <f>P.6!O8</f>
        <v>657</v>
      </c>
      <c r="AL103" s="210">
        <f>P.6!P8</f>
        <v>752</v>
      </c>
      <c r="AM103" s="210">
        <f>P.6!R8</f>
        <v>778</v>
      </c>
      <c r="AN103" s="210">
        <f>P.6!S8</f>
        <v>714</v>
      </c>
      <c r="AO103" s="210">
        <f>P.6!T8</f>
        <v>741</v>
      </c>
      <c r="AP103" s="210">
        <f>P.6!U8</f>
        <v>917</v>
      </c>
    </row>
    <row r="105" spans="27:42" ht="18" x14ac:dyDescent="0.55000000000000004">
      <c r="AA105" s="256" t="s">
        <v>421</v>
      </c>
      <c r="AB105" s="3"/>
      <c r="AC105" s="3"/>
      <c r="AD105" s="3"/>
      <c r="AE105" s="3"/>
      <c r="AF105" s="3"/>
      <c r="AG105" s="3"/>
      <c r="AH105" s="3"/>
      <c r="AI105" s="3"/>
      <c r="AJ105" s="3"/>
      <c r="AK105" s="3"/>
      <c r="AL105" s="3"/>
    </row>
    <row r="106" spans="27:42" ht="28" x14ac:dyDescent="0.3">
      <c r="AA106" s="213" t="s">
        <v>422</v>
      </c>
      <c r="AB106" s="213" t="s">
        <v>423</v>
      </c>
      <c r="AC106" s="213" t="s">
        <v>424</v>
      </c>
      <c r="AD106" s="213" t="s">
        <v>425</v>
      </c>
      <c r="AE106" s="213" t="s">
        <v>357</v>
      </c>
      <c r="AF106" s="213" t="s">
        <v>358</v>
      </c>
      <c r="AG106" s="213" t="s">
        <v>359</v>
      </c>
      <c r="AH106" s="213" t="s">
        <v>360</v>
      </c>
      <c r="AI106" s="213" t="s">
        <v>361</v>
      </c>
      <c r="AJ106" s="213" t="s">
        <v>362</v>
      </c>
      <c r="AK106" s="213" t="s">
        <v>363</v>
      </c>
      <c r="AL106" s="213" t="s">
        <v>364</v>
      </c>
      <c r="AM106" s="213" t="s">
        <v>365</v>
      </c>
      <c r="AN106" s="213" t="s">
        <v>366</v>
      </c>
      <c r="AO106" s="213" t="s">
        <v>367</v>
      </c>
      <c r="AP106" s="213" t="s">
        <v>368</v>
      </c>
    </row>
    <row r="107" spans="27:42" x14ac:dyDescent="0.3">
      <c r="AA107" s="210">
        <f>P.6!C4</f>
        <v>68</v>
      </c>
      <c r="AB107" s="210">
        <f>P.6!D4</f>
        <v>187</v>
      </c>
      <c r="AC107" s="210">
        <f>P.6!E4</f>
        <v>332</v>
      </c>
      <c r="AD107" s="210">
        <f>P.6!F4</f>
        <v>298</v>
      </c>
      <c r="AE107" s="210">
        <f>P.6!H4</f>
        <v>384</v>
      </c>
      <c r="AF107" s="210">
        <f>P.6!I4</f>
        <v>504</v>
      </c>
      <c r="AG107" s="210">
        <f>P.6!J4</f>
        <v>620</v>
      </c>
      <c r="AH107" s="210">
        <f>P.6!K4</f>
        <v>798</v>
      </c>
      <c r="AI107" s="210">
        <f>P.6!M4</f>
        <v>824</v>
      </c>
      <c r="AJ107" s="210">
        <f>P.6!N4</f>
        <v>941</v>
      </c>
      <c r="AK107" s="210">
        <f>P.6!O4</f>
        <v>1021</v>
      </c>
      <c r="AL107" s="210">
        <f>P.6!P4</f>
        <v>1033</v>
      </c>
      <c r="AM107" s="210">
        <f>P.6!R4</f>
        <v>1105</v>
      </c>
      <c r="AN107" s="210">
        <f>P.6!S4</f>
        <v>1177</v>
      </c>
      <c r="AO107" s="210">
        <f>P.6!T4</f>
        <v>1367</v>
      </c>
      <c r="AP107" s="210">
        <f>P.6!U4</f>
        <v>1429</v>
      </c>
    </row>
    <row r="110" spans="27:42" ht="28" x14ac:dyDescent="0.3">
      <c r="AA110" s="213" t="s">
        <v>422</v>
      </c>
      <c r="AB110" s="213" t="s">
        <v>423</v>
      </c>
      <c r="AC110" s="213" t="s">
        <v>424</v>
      </c>
      <c r="AD110" s="213" t="s">
        <v>425</v>
      </c>
      <c r="AE110" s="213" t="s">
        <v>357</v>
      </c>
      <c r="AF110" s="213" t="s">
        <v>358</v>
      </c>
      <c r="AG110" s="213" t="s">
        <v>359</v>
      </c>
      <c r="AH110" s="213" t="s">
        <v>360</v>
      </c>
      <c r="AI110" s="213" t="s">
        <v>361</v>
      </c>
      <c r="AJ110" s="213" t="s">
        <v>362</v>
      </c>
      <c r="AK110" s="213" t="s">
        <v>363</v>
      </c>
      <c r="AL110" s="213" t="s">
        <v>364</v>
      </c>
      <c r="AM110" s="213" t="s">
        <v>365</v>
      </c>
      <c r="AN110" s="213" t="s">
        <v>366</v>
      </c>
      <c r="AO110" s="213" t="s">
        <v>367</v>
      </c>
      <c r="AP110" s="213" t="s">
        <v>368</v>
      </c>
    </row>
    <row r="111" spans="27:42" x14ac:dyDescent="0.3">
      <c r="AA111" s="210">
        <f>P.6!C12</f>
        <v>53</v>
      </c>
      <c r="AB111" s="210">
        <f>P.6!D12</f>
        <v>72</v>
      </c>
      <c r="AC111" s="210">
        <f>P.6!E12</f>
        <v>90</v>
      </c>
      <c r="AD111" s="210">
        <f>P.6!F12</f>
        <v>102</v>
      </c>
      <c r="AE111" s="210">
        <f>P.6!H12</f>
        <v>106</v>
      </c>
      <c r="AF111" s="210">
        <f>P.6!I12</f>
        <v>121</v>
      </c>
      <c r="AG111" s="210">
        <f>P.6!J12</f>
        <v>139</v>
      </c>
      <c r="AH111" s="210">
        <f>P.6!K12</f>
        <v>150</v>
      </c>
      <c r="AI111" s="210">
        <f>P.6!M12</f>
        <v>160</v>
      </c>
      <c r="AJ111" s="210">
        <f>P.6!N12</f>
        <v>172</v>
      </c>
      <c r="AK111" s="210">
        <f>P.6!O12</f>
        <v>180</v>
      </c>
      <c r="AL111" s="210">
        <f>P.6!P12</f>
        <v>190</v>
      </c>
      <c r="AM111" s="210">
        <f>P.6!R12</f>
        <v>195</v>
      </c>
      <c r="AN111" s="210">
        <f>P.6!S12</f>
        <v>205</v>
      </c>
      <c r="AO111" s="210">
        <f>P.6!T12</f>
        <v>215</v>
      </c>
      <c r="AP111" s="210">
        <f>P.6!U12</f>
        <v>223</v>
      </c>
    </row>
    <row r="112" spans="27:42" x14ac:dyDescent="0.3">
      <c r="AA112" s="210">
        <f>P.6!C13</f>
        <v>164</v>
      </c>
      <c r="AB112" s="210">
        <f>P.6!D13</f>
        <v>225</v>
      </c>
      <c r="AC112" s="210">
        <f>P.6!E13</f>
        <v>304</v>
      </c>
      <c r="AD112" s="210">
        <f>P.6!F13</f>
        <v>533</v>
      </c>
      <c r="AE112" s="210">
        <f>P.6!H13</f>
        <v>713</v>
      </c>
      <c r="AF112" s="210">
        <f>P.6!I13</f>
        <v>909</v>
      </c>
      <c r="AG112" s="210">
        <f>P.6!J13</f>
        <v>1014</v>
      </c>
      <c r="AH112" s="210">
        <f>P.6!K13</f>
        <v>1164</v>
      </c>
      <c r="AI112" s="210">
        <f>P.6!M13</f>
        <v>1439</v>
      </c>
      <c r="AJ112" s="210">
        <f>P.6!N13</f>
        <v>1569</v>
      </c>
      <c r="AK112" s="210">
        <f>P.6!O13</f>
        <v>1903</v>
      </c>
      <c r="AL112" s="210">
        <f>P.6!P13</f>
        <v>2040</v>
      </c>
      <c r="AM112" s="210">
        <f>P.6!R13</f>
        <v>2343</v>
      </c>
      <c r="AN112" s="210">
        <f>P.6!S13</f>
        <v>2485</v>
      </c>
      <c r="AO112" s="210">
        <f>P.6!T13</f>
        <v>2763</v>
      </c>
      <c r="AP112" s="210">
        <f>P.6!U13</f>
        <v>3263</v>
      </c>
    </row>
    <row r="113" spans="27:42" x14ac:dyDescent="0.3">
      <c r="AA113" s="210"/>
      <c r="AB113" s="210"/>
      <c r="AC113" s="210"/>
      <c r="AD113" s="210"/>
      <c r="AE113" s="210"/>
      <c r="AF113" s="210"/>
      <c r="AG113" s="210"/>
      <c r="AH113" s="210"/>
      <c r="AI113" s="210"/>
      <c r="AJ113" s="210"/>
      <c r="AK113" s="210"/>
      <c r="AL113" s="210"/>
      <c r="AM113" s="210"/>
      <c r="AN113" s="210"/>
      <c r="AO113" s="210"/>
      <c r="AP113" s="210"/>
    </row>
  </sheetData>
  <mergeCells count="2">
    <mergeCell ref="A1:C1"/>
    <mergeCell ref="D1:H1"/>
  </mergeCells>
  <phoneticPr fontId="43"/>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B6"/>
  <sheetViews>
    <sheetView topLeftCell="A2" workbookViewId="0">
      <selection activeCell="A6" sqref="A6"/>
    </sheetView>
  </sheetViews>
  <sheetFormatPr defaultColWidth="14.453125" defaultRowHeight="15" customHeight="1" x14ac:dyDescent="0.35"/>
  <cols>
    <col min="1" max="1" width="70.81640625" customWidth="1"/>
    <col min="2" max="2" width="77.81640625" customWidth="1"/>
  </cols>
  <sheetData>
    <row r="1" spans="1:2" ht="31.9" customHeight="1" x14ac:dyDescent="0.35">
      <c r="A1" s="7" t="s">
        <v>389</v>
      </c>
      <c r="B1" s="7" t="s">
        <v>390</v>
      </c>
    </row>
    <row r="2" spans="1:2" ht="345" x14ac:dyDescent="0.35">
      <c r="A2" s="23" t="s">
        <v>391</v>
      </c>
      <c r="B2" s="23" t="s">
        <v>446</v>
      </c>
    </row>
    <row r="3" spans="1:2" ht="20" x14ac:dyDescent="0.35">
      <c r="A3" s="143"/>
      <c r="B3" s="144"/>
    </row>
    <row r="4" spans="1:2" ht="27" customHeight="1" x14ac:dyDescent="0.35">
      <c r="A4" s="143" t="s">
        <v>392</v>
      </c>
      <c r="B4" s="143" t="s">
        <v>393</v>
      </c>
    </row>
    <row r="5" spans="1:2" ht="61" customHeight="1" x14ac:dyDescent="0.35">
      <c r="A5" s="145" t="s">
        <v>394</v>
      </c>
      <c r="B5" s="145" t="s">
        <v>395</v>
      </c>
    </row>
    <row r="6" spans="1:2" ht="20" x14ac:dyDescent="0.35">
      <c r="A6" s="7"/>
      <c r="B6" s="143"/>
    </row>
  </sheetData>
  <phoneticPr fontId="43"/>
  <hyperlinks>
    <hyperlink ref="A5" r:id="rId1" xr:uid="{00000000-0004-0000-0800-000000000000}"/>
    <hyperlink ref="B5" r:id="rId2" xr:uid="{00000000-0004-0000-0800-000001000000}"/>
  </hyperlinks>
  <pageMargins left="0.70866141732283472" right="0.70866141732283472" top="0.74803149606299213" bottom="0.74803149606299213" header="0.31496062992125984" footer="0.31496062992125984"/>
  <pageSetup paperSize="9" scale="5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16950a-7775-453c-bb0e-e8eb4132638c">
      <Terms xmlns="http://schemas.microsoft.com/office/infopath/2007/PartnerControls"/>
    </lcf76f155ced4ddcb4097134ff3c332f>
    <_x30ea__x30f3__x30af_ xmlns="9616950a-7775-453c-bb0e-e8eb4132638c">
      <Url xsi:nil="true"/>
      <Description xsi:nil="true"/>
    </_x30ea__x30f3__x30af_>
    <TaxCatchAll xmlns="8939e08d-8f09-41b0-b2b9-3610dfa413c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F5F78DFB1FEA4DB39FD0873C13070D" ma:contentTypeVersion="15" ma:contentTypeDescription="新しいドキュメントを作成します。" ma:contentTypeScope="" ma:versionID="88ca5bcf5e6bc6d3a2d3bf475fa3a8ad">
  <xsd:schema xmlns:xsd="http://www.w3.org/2001/XMLSchema" xmlns:xs="http://www.w3.org/2001/XMLSchema" xmlns:p="http://schemas.microsoft.com/office/2006/metadata/properties" xmlns:ns2="9616950a-7775-453c-bb0e-e8eb4132638c" xmlns:ns3="8939e08d-8f09-41b0-b2b9-3610dfa413c0" targetNamespace="http://schemas.microsoft.com/office/2006/metadata/properties" ma:root="true" ma:fieldsID="8825c72119f708f88c393dbb1b70826b" ns2:_="" ns3:_="">
    <xsd:import namespace="9616950a-7775-453c-bb0e-e8eb4132638c"/>
    <xsd:import namespace="8939e08d-8f09-41b0-b2b9-3610dfa413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_x30ea__x30f3__x30af_"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16950a-7775-453c-bb0e-e8eb413263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9076021-8cf2-4917-ba45-f2d8d255d0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x30ea__x30f3__x30af_" ma:index="20" nillable="true" ma:displayName="リンク" ma:format="Hyperlink" ma:internalName="_x30ea__x30f3__x30af_">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39e08d-8f09-41b0-b2b9-3610dfa413c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53db88-8b9f-4126-90cb-92d5234971f9}" ma:internalName="TaxCatchAll" ma:showField="CatchAllData" ma:web="8939e08d-8f09-41b0-b2b9-3610dfa413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5689E0-C1C4-41EB-BAA0-CDD09D4396C2}">
  <ds:schemaRefs>
    <ds:schemaRef ds:uri="http://schemas.microsoft.com/office/2006/documentManagement/types"/>
    <ds:schemaRef ds:uri="http://schemas.openxmlformats.org/package/2006/metadata/core-properties"/>
    <ds:schemaRef ds:uri="8939e08d-8f09-41b0-b2b9-3610dfa413c0"/>
    <ds:schemaRef ds:uri="http://purl.org/dc/elements/1.1/"/>
    <ds:schemaRef ds:uri="http://schemas.microsoft.com/office/2006/metadata/properties"/>
    <ds:schemaRef ds:uri="9616950a-7775-453c-bb0e-e8eb4132638c"/>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9A5F668-34D1-4140-8F75-C81E42F8B7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16950a-7775-453c-bb0e-e8eb4132638c"/>
    <ds:schemaRef ds:uri="8939e08d-8f09-41b0-b2b9-3610dfa413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28D44F-C57F-47ED-BBCD-1B30A004AB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vt:i4>
      </vt:variant>
    </vt:vector>
  </HeadingPairs>
  <TitlesOfParts>
    <vt:vector size="11" baseType="lpstr">
      <vt:lpstr>表紙 Title Page</vt:lpstr>
      <vt:lpstr>P.1</vt:lpstr>
      <vt:lpstr>P.2</vt:lpstr>
      <vt:lpstr>P.3</vt:lpstr>
      <vt:lpstr>P.4</vt:lpstr>
      <vt:lpstr>P.5</vt:lpstr>
      <vt:lpstr>P.6</vt:lpstr>
      <vt:lpstr>P.7</vt:lpstr>
      <vt:lpstr>P.8</vt:lpstr>
      <vt:lpstr>P.9</vt:lpstr>
      <vt:lpstr>P.1!Print_Area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2026-06-10T23:27:39Z</dcterms:created>
  <dcterms:modified xsi:type="dcterms:W3CDTF">2026-09-10T06:25:15Z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0x0101002DF5F78DFB1FEA4DB39FD0873C13070D</vt:lpwstr>
  </property>
  <property fmtid="{D5CDD505-2E9C-101B-9397-08002B2CF9AE}" pid="3" name="MediaServiceImageTags">
    <vt:lpwstr/>
  </property>
</Properties>
</file>